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현재_통합_문서" defaultThemeVersion="124226"/>
  <mc:AlternateContent xmlns:mc="http://schemas.openxmlformats.org/markup-compatibility/2006">
    <mc:Choice Requires="x15">
      <x15ac:absPath xmlns:x15ac="http://schemas.microsoft.com/office/spreadsheetml/2010/11/ac" url="C:\Lim\미교부\2026\교육과정\새 폴더\2차제출(1019)\"/>
    </mc:Choice>
  </mc:AlternateContent>
  <xr:revisionPtr revIDLastSave="0" documentId="13_ncr:1_{06AE0366-7D38-4A67-AB19-634F988D6729}" xr6:coauthVersionLast="36" xr6:coauthVersionMax="36" xr10:uidLastSave="{00000000-0000-0000-0000-000000000000}"/>
  <bookViews>
    <workbookView xWindow="0" yWindow="0" windowWidth="3930" windowHeight="8850" tabRatio="681" activeTab="1" xr2:uid="{00000000-000D-0000-FFFF-FFFF00000000}"/>
  </bookViews>
  <sheets>
    <sheet name="배당표 작성 요령" sheetId="48" r:id="rId1"/>
    <sheet name="2027입학생" sheetId="49" r:id="rId2"/>
    <sheet name="데이터베이스" sheetId="47" state="hidden" r:id="rId3"/>
  </sheets>
  <externalReferences>
    <externalReference r:id="rId4"/>
  </externalReferences>
  <definedNames>
    <definedName name="_xlnm.Print_Area" localSheetId="1">'2027입학생'!$A$1:$P$128</definedName>
    <definedName name="_xlnm.Print_Titles" localSheetId="1">'2027입학생'!$3:$5</definedName>
    <definedName name="과목개설유형">데이터베이스!$K$14:$K$16</definedName>
    <definedName name="과목유형">데이터베이스!$D$2:$D$5</definedName>
    <definedName name="과목유형2">데이터베이스!$D$3:$D$5</definedName>
    <definedName name="과학공통">데이터베이스!$U$2:$U$5</definedName>
    <definedName name="과학융합">데이터베이스!$X$2:$X$4</definedName>
    <definedName name="과학일반">데이터베이스!$V$2:$V$5</definedName>
    <definedName name="과학진로">데이터베이스!$W$2:$W$9</definedName>
    <definedName name="교과군">데이터베이스!$A$2:$A$11</definedName>
    <definedName name="교양융합">데이터베이스!$AM$2:$AM$3</definedName>
    <definedName name="교양일반">데이터베이스!$AK$2:$AK$3</definedName>
    <definedName name="교양진로">데이터베이스!$AL$2:$AL$7</definedName>
    <definedName name="국어공통">데이터베이스!$E$2:$E$3</definedName>
    <definedName name="국어융합">데이터베이스!$H$2:$H$4</definedName>
    <definedName name="국어일반">데이터베이스!$F$2:$F$4</definedName>
    <definedName name="국어진로">데이터베이스!$G$2:$G$4</definedName>
    <definedName name="기가정융합">데이터베이스!$AG$2:$AG$6</definedName>
    <definedName name="기가정일반">데이터베이스!$AE$2:$AE$3</definedName>
    <definedName name="기가정진로">데이터베이스!$AF$2:$AF$5</definedName>
    <definedName name="기본학점">데이터베이스!$D$13:$E$168</definedName>
    <definedName name="비고">데이터베이스!$J$14:$J$21</definedName>
    <definedName name="사회공통">데이터베이스!$Q$2:$Q$5</definedName>
    <definedName name="사회융합">데이터베이스!$T$2:$T$7</definedName>
    <definedName name="사회일반">데이터베이스!$R$2:$R$5</definedName>
    <definedName name="사회진로">데이터베이스!$S$2:$S$10</definedName>
    <definedName name="수학공통">데이터베이스!$I$2:$I$5</definedName>
    <definedName name="수학융합">데이터베이스!$L$2:$L$4</definedName>
    <definedName name="수학일반">데이터베이스!$J$2:$J$4</definedName>
    <definedName name="수학진로">데이터베이스!$K$2:$K$6</definedName>
    <definedName name="영어공통">데이터베이스!$M$2:$M$5</definedName>
    <definedName name="영어융합">데이터베이스!$P$2:$P$4</definedName>
    <definedName name="영어일반">데이터베이스!$N$2:$N$4</definedName>
    <definedName name="영어진로">데이터베이스!$O$2:$O$6</definedName>
    <definedName name="예술융합">데이터베이스!$AD$2:$AD$3</definedName>
    <definedName name="예술일반">데이터베이스!$AB$2:$AB$4</definedName>
    <definedName name="예술진로">데이터베이스!$AC$2:$AC$5</definedName>
    <definedName name="외한융합">데이터베이스!$AJ$2:$AJ$10</definedName>
    <definedName name="외한일반">데이터베이스!$AH$2:$AH$10</definedName>
    <definedName name="외한진로">데이터베이스!$AI$2:$AI$18</definedName>
    <definedName name="운영학점">데이터베이스!$D$13:$G$168</definedName>
    <definedName name="입력용교과군">데이터베이스!$B$2:$B$11</definedName>
    <definedName name="체육융합">데이터베이스!$AA$2:$AA$3</definedName>
    <definedName name="체육일반">데이터베이스!$Y$2:$Y$3</definedName>
    <definedName name="체육진로">데이터베이스!$Z$2:$Z$4</definedName>
  </definedNames>
  <calcPr calcId="191029"/>
</workbook>
</file>

<file path=xl/calcChain.xml><?xml version="1.0" encoding="utf-8"?>
<calcChain xmlns="http://schemas.openxmlformats.org/spreadsheetml/2006/main">
  <c r="O115" i="49" l="1"/>
  <c r="E44" i="49"/>
  <c r="E43" i="49"/>
  <c r="E42" i="49"/>
  <c r="E46" i="49"/>
  <c r="E41" i="49"/>
  <c r="E103" i="49" l="1"/>
  <c r="E100" i="49" l="1"/>
  <c r="E113" i="49" l="1"/>
  <c r="E110" i="49"/>
  <c r="G115" i="49" l="1"/>
  <c r="G117" i="49" s="1"/>
  <c r="E84" i="49"/>
  <c r="E83" i="49"/>
  <c r="E73" i="49"/>
  <c r="E70" i="49"/>
  <c r="E69" i="49"/>
  <c r="E68" i="49"/>
  <c r="E67" i="49"/>
  <c r="E66" i="49"/>
  <c r="E65" i="49"/>
  <c r="E64" i="49"/>
  <c r="E63" i="49"/>
  <c r="E62" i="49"/>
  <c r="E60" i="49"/>
  <c r="E59" i="49"/>
  <c r="L117" i="49"/>
  <c r="K117" i="49"/>
  <c r="J117" i="49"/>
  <c r="I117" i="49"/>
  <c r="O116" i="49"/>
  <c r="P115" i="49"/>
  <c r="H115" i="49"/>
  <c r="H117" i="49" s="1"/>
  <c r="E114" i="49"/>
  <c r="E107" i="49"/>
  <c r="E104" i="49"/>
  <c r="E102" i="49"/>
  <c r="E101" i="49"/>
  <c r="E99" i="49"/>
  <c r="E98" i="49"/>
  <c r="E94" i="49"/>
  <c r="E93" i="49"/>
  <c r="E90" i="49"/>
  <c r="E88" i="49"/>
  <c r="E87" i="49"/>
  <c r="E86" i="49"/>
  <c r="E85" i="49"/>
  <c r="E82" i="49"/>
  <c r="E81" i="49"/>
  <c r="E80" i="49"/>
  <c r="E79" i="49"/>
  <c r="E78" i="49"/>
  <c r="E77" i="49"/>
  <c r="E76" i="49"/>
  <c r="E75" i="49"/>
  <c r="E74" i="49"/>
  <c r="E58" i="49"/>
  <c r="E55" i="49"/>
  <c r="E54" i="49"/>
  <c r="E53" i="49"/>
  <c r="E52" i="49"/>
  <c r="E51" i="49"/>
  <c r="E50" i="49"/>
  <c r="E48" i="49"/>
  <c r="E47" i="49"/>
  <c r="E40" i="49"/>
  <c r="E39" i="49"/>
  <c r="E38" i="49"/>
  <c r="E37" i="49"/>
  <c r="O36" i="49"/>
  <c r="E36" i="49"/>
  <c r="E35" i="49"/>
  <c r="E34" i="49"/>
  <c r="E33" i="49"/>
  <c r="E32" i="49"/>
  <c r="E31" i="49"/>
  <c r="O30" i="49"/>
  <c r="E30" i="49"/>
  <c r="E29" i="49"/>
  <c r="E28" i="49"/>
  <c r="E27" i="49"/>
  <c r="O26" i="49"/>
  <c r="E26" i="49"/>
  <c r="E25" i="49"/>
  <c r="O24" i="49"/>
  <c r="E24" i="49"/>
  <c r="E23" i="49"/>
  <c r="O22" i="49"/>
  <c r="E22" i="49"/>
  <c r="E21" i="49"/>
  <c r="E20" i="49"/>
  <c r="E19" i="49"/>
  <c r="E18" i="49"/>
  <c r="O17" i="49"/>
  <c r="E17" i="49"/>
  <c r="E16" i="49"/>
  <c r="E15" i="49"/>
  <c r="E14" i="49"/>
  <c r="E13" i="49"/>
  <c r="O12" i="49"/>
  <c r="E12" i="49"/>
  <c r="E11" i="49"/>
  <c r="E10" i="49"/>
  <c r="E9" i="49"/>
  <c r="E8" i="49"/>
  <c r="O7" i="49"/>
  <c r="E7" i="49"/>
  <c r="I119" i="49" l="1"/>
  <c r="G119" i="49"/>
  <c r="K119" i="49"/>
  <c r="O117" i="49"/>
  <c r="O119" i="4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E3" authorId="0" shapeId="0" xr:uid="{C2DA8A8D-C867-4E7C-80DC-EE7C4DDB51CD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수식이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입력되어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있음</t>
        </r>
        <r>
          <rPr>
            <sz val="9"/>
            <color indexed="81"/>
            <rFont val="Tahoma"/>
            <family val="2"/>
          </rPr>
          <t xml:space="preserve">. </t>
        </r>
        <r>
          <rPr>
            <sz val="9"/>
            <color indexed="81"/>
            <rFont val="돋움"/>
            <family val="3"/>
            <charset val="129"/>
          </rPr>
          <t>지워진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경우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아래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수식을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활용</t>
        </r>
        <r>
          <rPr>
            <sz val="9"/>
            <color indexed="81"/>
            <rFont val="Tahoma"/>
            <family val="2"/>
          </rPr>
          <t xml:space="preserve">
=IFERROR(VLOOKUP(D7, </t>
        </r>
        <r>
          <rPr>
            <sz val="9"/>
            <color indexed="81"/>
            <rFont val="돋움"/>
            <family val="3"/>
            <charset val="129"/>
          </rPr>
          <t>기본학점</t>
        </r>
        <r>
          <rPr>
            <sz val="9"/>
            <color indexed="81"/>
            <rFont val="Tahoma"/>
            <family val="2"/>
          </rPr>
          <t xml:space="preserve">, 2, FALSE), "")
</t>
        </r>
      </text>
    </comment>
    <comment ref="I47" authorId="0" shapeId="0" xr:uid="{86C4A254-97A2-463F-8CA2-BCB2E3A78193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 xml:space="preserve">☆
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택○</t>
        </r>
        <r>
          <rPr>
            <sz val="9"/>
            <color indexed="81"/>
            <rFont val="Tahoma"/>
            <family val="2"/>
          </rPr>
          <t xml:space="preserve">) 
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입력
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예시</t>
        </r>
        <r>
          <rPr>
            <sz val="9"/>
            <color indexed="81"/>
            <rFont val="Tahoma"/>
            <family val="2"/>
          </rPr>
          <t>)
15
(</t>
        </r>
        <r>
          <rPr>
            <sz val="9"/>
            <color indexed="81"/>
            <rFont val="돋움"/>
            <family val="3"/>
            <charset val="129"/>
          </rPr>
          <t>택</t>
        </r>
        <r>
          <rPr>
            <sz val="9"/>
            <color indexed="81"/>
            <rFont val="Tahoma"/>
            <family val="2"/>
          </rPr>
          <t>5)</t>
        </r>
      </text>
    </comment>
    <comment ref="J59" authorId="0" shapeId="0" xr:uid="{A55E85BF-5499-4B38-BBF3-3C53B36C7863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 xml:space="preserve">☆
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택○</t>
        </r>
        <r>
          <rPr>
            <sz val="9"/>
            <color indexed="81"/>
            <rFont val="Tahoma"/>
            <family val="2"/>
          </rPr>
          <t xml:space="preserve">) 
</t>
        </r>
        <r>
          <rPr>
            <sz val="9"/>
            <color indexed="81"/>
            <rFont val="돋움"/>
            <family val="3"/>
            <charset val="129"/>
          </rPr>
          <t>형식으로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 xml:space="preserve">입력
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예시</t>
        </r>
        <r>
          <rPr>
            <sz val="9"/>
            <color indexed="81"/>
            <rFont val="Tahoma"/>
            <family val="2"/>
          </rPr>
          <t>)
15
(</t>
        </r>
        <r>
          <rPr>
            <sz val="9"/>
            <color indexed="81"/>
            <rFont val="돋움"/>
            <family val="3"/>
            <charset val="129"/>
          </rPr>
          <t>택</t>
        </r>
        <r>
          <rPr>
            <sz val="9"/>
            <color indexed="81"/>
            <rFont val="Tahoma"/>
            <family val="2"/>
          </rPr>
          <t>5)</t>
        </r>
      </text>
    </comment>
  </commentList>
</comments>
</file>

<file path=xl/sharedStrings.xml><?xml version="1.0" encoding="utf-8"?>
<sst xmlns="http://schemas.openxmlformats.org/spreadsheetml/2006/main" count="720" uniqueCount="338">
  <si>
    <t>2학년</t>
  </si>
  <si>
    <t>3학년</t>
  </si>
  <si>
    <t>1학기</t>
    <phoneticPr fontId="1" type="noConversion"/>
  </si>
  <si>
    <t>교과(군)</t>
    <phoneticPr fontId="1" type="noConversion"/>
  </si>
  <si>
    <t>1학년</t>
    <phoneticPr fontId="1" type="noConversion"/>
  </si>
  <si>
    <t>창의적 체험활동</t>
    <phoneticPr fontId="1" type="noConversion"/>
  </si>
  <si>
    <t>국 어</t>
    <phoneticPr fontId="1" type="noConversion"/>
  </si>
  <si>
    <t>수 학</t>
    <phoneticPr fontId="1" type="noConversion"/>
  </si>
  <si>
    <t>과 학</t>
    <phoneticPr fontId="1" type="noConversion"/>
  </si>
  <si>
    <t>체 육</t>
    <phoneticPr fontId="1" type="noConversion"/>
  </si>
  <si>
    <t>예 술</t>
    <phoneticPr fontId="1" type="noConversion"/>
  </si>
  <si>
    <t>구분</t>
    <phoneticPr fontId="1" type="noConversion"/>
  </si>
  <si>
    <t>과목유형</t>
    <phoneticPr fontId="1" type="noConversion"/>
  </si>
  <si>
    <t>2학기</t>
    <phoneticPr fontId="1" type="noConversion"/>
  </si>
  <si>
    <t>학교지정</t>
    <phoneticPr fontId="1" type="noConversion"/>
  </si>
  <si>
    <t>공통</t>
    <phoneticPr fontId="1" type="noConversion"/>
  </si>
  <si>
    <t>영 어</t>
    <phoneticPr fontId="1" type="noConversion"/>
  </si>
  <si>
    <t>일반</t>
    <phoneticPr fontId="1" type="noConversion"/>
  </si>
  <si>
    <t xml:space="preserve">2
학년선택 </t>
    <phoneticPr fontId="1" type="noConversion"/>
  </si>
  <si>
    <t>진로</t>
    <phoneticPr fontId="1" type="noConversion"/>
  </si>
  <si>
    <t xml:space="preserve">3
학년선택 </t>
    <phoneticPr fontId="1" type="noConversion"/>
  </si>
  <si>
    <t>운영
학점</t>
    <phoneticPr fontId="1" type="noConversion"/>
  </si>
  <si>
    <t>이수
학점</t>
    <phoneticPr fontId="1" type="noConversion"/>
  </si>
  <si>
    <t>필수
이수
학점</t>
    <phoneticPr fontId="1" type="noConversion"/>
  </si>
  <si>
    <t>학기별 총 이수 학점</t>
    <phoneticPr fontId="1" type="noConversion"/>
  </si>
  <si>
    <t>학년별 총 이수 학점</t>
    <phoneticPr fontId="1" type="noConversion"/>
  </si>
  <si>
    <t>공통국어1</t>
  </si>
  <si>
    <t>공통수학1</t>
  </si>
  <si>
    <t>공통영어1</t>
  </si>
  <si>
    <t>문학</t>
  </si>
  <si>
    <t>공통국어2</t>
  </si>
  <si>
    <t>직무 의사소통</t>
  </si>
  <si>
    <t>언어생활 탐구</t>
  </si>
  <si>
    <t>공통수학2</t>
  </si>
  <si>
    <t>확률과 통계</t>
  </si>
  <si>
    <t>직무 수학</t>
  </si>
  <si>
    <t>수학과제 탐구</t>
  </si>
  <si>
    <t>기본수학1</t>
  </si>
  <si>
    <t>기본수학2</t>
  </si>
  <si>
    <t>공통영어2</t>
  </si>
  <si>
    <t>영어 독해와 작문</t>
  </si>
  <si>
    <t>세계 문화와 영어</t>
  </si>
  <si>
    <t>기본영어1</t>
  </si>
  <si>
    <t>기본영어2</t>
  </si>
  <si>
    <t>국제 관계의 이해</t>
  </si>
  <si>
    <t>미술 감상과 비평</t>
  </si>
  <si>
    <t>미술과 매체</t>
  </si>
  <si>
    <t>정보</t>
  </si>
  <si>
    <t>한문</t>
  </si>
  <si>
    <t>한문 고전 읽기</t>
  </si>
  <si>
    <t>언어생활과 한자</t>
  </si>
  <si>
    <t>생태와 환경</t>
  </si>
  <si>
    <t>미적분Ⅰ</t>
    <phoneticPr fontId="1" type="noConversion"/>
  </si>
  <si>
    <t>대수</t>
    <phoneticPr fontId="1" type="noConversion"/>
  </si>
  <si>
    <t>영어Ⅰ</t>
    <phoneticPr fontId="1" type="noConversion"/>
  </si>
  <si>
    <t xml:space="preserve">화법과 언어 </t>
    <phoneticPr fontId="1" type="noConversion"/>
  </si>
  <si>
    <t xml:space="preserve">독서와 작문 </t>
    <phoneticPr fontId="1" type="noConversion"/>
  </si>
  <si>
    <t xml:space="preserve">주제 탐구 독서 </t>
    <phoneticPr fontId="1" type="noConversion"/>
  </si>
  <si>
    <t>독서 토론과 글쓰기</t>
  </si>
  <si>
    <t xml:space="preserve">매체 의사소통 </t>
  </si>
  <si>
    <t xml:space="preserve">수학과 문화 </t>
  </si>
  <si>
    <t>실용 통계</t>
  </si>
  <si>
    <t xml:space="preserve">실생활 영어 회화 </t>
  </si>
  <si>
    <t xml:space="preserve">미디어 영어 </t>
  </si>
  <si>
    <t>세계시민과 지리</t>
  </si>
  <si>
    <t>여행지리</t>
  </si>
  <si>
    <t xml:space="preserve">역학과 에너지 </t>
  </si>
  <si>
    <t>전자기와 양자</t>
  </si>
  <si>
    <t xml:space="preserve">물질과 에너지 </t>
  </si>
  <si>
    <t>음악 연주와 창작</t>
  </si>
  <si>
    <t>음악과 미디어</t>
  </si>
  <si>
    <t>음악 감상과 비평</t>
  </si>
  <si>
    <t xml:space="preserve">미술 창작 </t>
  </si>
  <si>
    <t>창의 공학 설계</t>
  </si>
  <si>
    <t>지식 재산 일반</t>
  </si>
  <si>
    <t xml:space="preserve">진로와 직업 </t>
  </si>
  <si>
    <t>문학과 영상</t>
    <phoneticPr fontId="1" type="noConversion"/>
  </si>
  <si>
    <t>영어Ⅱ</t>
    <phoneticPr fontId="1" type="noConversion"/>
  </si>
  <si>
    <t>영어 발표와 토론</t>
    <phoneticPr fontId="1" type="noConversion"/>
  </si>
  <si>
    <t>인문학과 윤리</t>
    <phoneticPr fontId="1" type="noConversion"/>
  </si>
  <si>
    <t>미술</t>
    <phoneticPr fontId="1" type="noConversion"/>
  </si>
  <si>
    <t>연극</t>
    <phoneticPr fontId="1" type="noConversion"/>
  </si>
  <si>
    <t xml:space="preserve">독일어 </t>
    <phoneticPr fontId="1" type="noConversion"/>
  </si>
  <si>
    <t>일본어 회화</t>
  </si>
  <si>
    <t>아랍어 회화</t>
  </si>
  <si>
    <t>일본 문화</t>
  </si>
  <si>
    <t>아랍 문화</t>
    <phoneticPr fontId="1" type="noConversion"/>
  </si>
  <si>
    <t>인간과 철학</t>
    <phoneticPr fontId="1" type="noConversion"/>
  </si>
  <si>
    <t>인간과 심리</t>
  </si>
  <si>
    <t xml:space="preserve">인간과 경제활동 </t>
  </si>
  <si>
    <t>삶과 종교</t>
    <phoneticPr fontId="1" type="noConversion"/>
  </si>
  <si>
    <t>베트남어</t>
    <phoneticPr fontId="1" type="noConversion"/>
  </si>
  <si>
    <t xml:space="preserve">러시아어 회화 </t>
    <phoneticPr fontId="1" type="noConversion"/>
  </si>
  <si>
    <t>베트남어 회화</t>
    <phoneticPr fontId="1" type="noConversion"/>
  </si>
  <si>
    <t>심화 베트남어</t>
    <phoneticPr fontId="1" type="noConversion"/>
  </si>
  <si>
    <t xml:space="preserve">러시아 문화 </t>
    <phoneticPr fontId="1" type="noConversion"/>
  </si>
  <si>
    <t>베트남 문화</t>
    <phoneticPr fontId="1" type="noConversion"/>
  </si>
  <si>
    <t xml:space="preserve">논리와 사고 </t>
    <phoneticPr fontId="1" type="noConversion"/>
  </si>
  <si>
    <t xml:space="preserve">교육의 이해 </t>
    <phoneticPr fontId="1" type="noConversion"/>
  </si>
  <si>
    <t>보건</t>
    <phoneticPr fontId="1" type="noConversion"/>
  </si>
  <si>
    <t>영미 문학 읽기</t>
    <phoneticPr fontId="1" type="noConversion"/>
  </si>
  <si>
    <t>교양</t>
    <phoneticPr fontId="1" type="noConversion"/>
  </si>
  <si>
    <t>제2외국어/한문</t>
    <phoneticPr fontId="1" type="noConversion"/>
  </si>
  <si>
    <t>기술∙가정/정보</t>
    <phoneticPr fontId="1" type="noConversion"/>
  </si>
  <si>
    <t>기하</t>
    <phoneticPr fontId="1" type="noConversion"/>
  </si>
  <si>
    <t>미적분Ⅱ</t>
    <phoneticPr fontId="1" type="noConversion"/>
  </si>
  <si>
    <t>인공지능 수학</t>
    <phoneticPr fontId="1" type="noConversion"/>
  </si>
  <si>
    <t>경제 수학</t>
    <phoneticPr fontId="1" type="noConversion"/>
  </si>
  <si>
    <t>스포츠 문화</t>
    <phoneticPr fontId="1" type="noConversion"/>
  </si>
  <si>
    <t>스포츠 과학</t>
    <phoneticPr fontId="1" type="noConversion"/>
  </si>
  <si>
    <t xml:space="preserve">생애 설계와 자립 </t>
    <phoneticPr fontId="1" type="noConversion"/>
  </si>
  <si>
    <t>기술∙가정</t>
    <phoneticPr fontId="1" type="noConversion"/>
  </si>
  <si>
    <t>융합</t>
    <phoneticPr fontId="1" type="noConversion"/>
  </si>
  <si>
    <t>한국사1</t>
    <phoneticPr fontId="1" type="noConversion"/>
  </si>
  <si>
    <t>한국사2</t>
    <phoneticPr fontId="1" type="noConversion"/>
  </si>
  <si>
    <t>통합사회1</t>
    <phoneticPr fontId="1" type="noConversion"/>
  </si>
  <si>
    <t>통합사회2</t>
    <phoneticPr fontId="1" type="noConversion"/>
  </si>
  <si>
    <t>통합과학1</t>
    <phoneticPr fontId="1" type="noConversion"/>
  </si>
  <si>
    <t>통합과학2</t>
    <phoneticPr fontId="1" type="noConversion"/>
  </si>
  <si>
    <t>과학탐구실험1</t>
    <phoneticPr fontId="1" type="noConversion"/>
  </si>
  <si>
    <t>과학탐구실험2</t>
    <phoneticPr fontId="1" type="noConversion"/>
  </si>
  <si>
    <t>세계사</t>
  </si>
  <si>
    <t>사회와 문화</t>
  </si>
  <si>
    <t>현대사회와 윤리</t>
  </si>
  <si>
    <t>물리학</t>
    <phoneticPr fontId="1" type="noConversion"/>
  </si>
  <si>
    <t>화학</t>
    <phoneticPr fontId="1" type="noConversion"/>
  </si>
  <si>
    <t xml:space="preserve">생명과학 </t>
    <phoneticPr fontId="1" type="noConversion"/>
  </si>
  <si>
    <t>지구과학</t>
    <phoneticPr fontId="1" type="noConversion"/>
  </si>
  <si>
    <t>체육1</t>
    <phoneticPr fontId="1" type="noConversion"/>
  </si>
  <si>
    <t>체육2</t>
    <phoneticPr fontId="1" type="noConversion"/>
  </si>
  <si>
    <t>음악</t>
    <phoneticPr fontId="1" type="noConversion"/>
  </si>
  <si>
    <t>프랑스어</t>
    <phoneticPr fontId="1" type="noConversion"/>
  </si>
  <si>
    <t>스페인어</t>
  </si>
  <si>
    <t>중국어</t>
    <phoneticPr fontId="1" type="noConversion"/>
  </si>
  <si>
    <t xml:space="preserve">일본어 </t>
    <phoneticPr fontId="1" type="noConversion"/>
  </si>
  <si>
    <t>러시아어</t>
  </si>
  <si>
    <t>아랍어</t>
    <phoneticPr fontId="1" type="noConversion"/>
  </si>
  <si>
    <t xml:space="preserve">심화 영어 </t>
    <phoneticPr fontId="1" type="noConversion"/>
  </si>
  <si>
    <t xml:space="preserve">심화 영어 독해와 작문 </t>
    <phoneticPr fontId="1" type="noConversion"/>
  </si>
  <si>
    <t>직무 영어</t>
  </si>
  <si>
    <t>한국지리 탐구</t>
    <phoneticPr fontId="1" type="noConversion"/>
  </si>
  <si>
    <t xml:space="preserve">도시의 미래 탐구 </t>
    <phoneticPr fontId="1" type="noConversion"/>
  </si>
  <si>
    <t>동아시아 역사 기행</t>
  </si>
  <si>
    <t>정치</t>
    <phoneticPr fontId="1" type="noConversion"/>
  </si>
  <si>
    <t xml:space="preserve">법과 사회 </t>
    <phoneticPr fontId="1" type="noConversion"/>
  </si>
  <si>
    <t>경제</t>
  </si>
  <si>
    <t xml:space="preserve">윤리와 사상 </t>
    <phoneticPr fontId="1" type="noConversion"/>
  </si>
  <si>
    <t>화학 반응의 세계</t>
  </si>
  <si>
    <t xml:space="preserve">세포와 물질대사 </t>
  </si>
  <si>
    <t>생물의 유전</t>
  </si>
  <si>
    <t xml:space="preserve">지구시스템과학 </t>
  </si>
  <si>
    <t>행성우주과학</t>
  </si>
  <si>
    <t xml:space="preserve">운동과 건강 </t>
  </si>
  <si>
    <t>로봇과 공학세계</t>
    <phoneticPr fontId="1" type="noConversion"/>
  </si>
  <si>
    <t>생활과학 탐구</t>
  </si>
  <si>
    <t xml:space="preserve">인공지능 기초 </t>
  </si>
  <si>
    <t>데이터 과학</t>
  </si>
  <si>
    <t>독일어 회화</t>
  </si>
  <si>
    <t xml:space="preserve">프랑스어 회화 </t>
    <phoneticPr fontId="1" type="noConversion"/>
  </si>
  <si>
    <t>스페인어 회화</t>
  </si>
  <si>
    <t xml:space="preserve">중국어 회화 </t>
    <phoneticPr fontId="1" type="noConversion"/>
  </si>
  <si>
    <t>역사로 탐구하는 현대 세계</t>
  </si>
  <si>
    <t>사회문제 탐구</t>
  </si>
  <si>
    <t>금융과 경제생활</t>
  </si>
  <si>
    <t>윤리문제 탐구</t>
  </si>
  <si>
    <t>기후변화와 지속가능한 세계</t>
  </si>
  <si>
    <t>과학의 역사와 문화</t>
  </si>
  <si>
    <t>기후변화와 환경생태</t>
  </si>
  <si>
    <t>융합과학 탐구</t>
  </si>
  <si>
    <t xml:space="preserve">스포츠 생활1 </t>
  </si>
  <si>
    <t xml:space="preserve">스포츠 생활2 </t>
  </si>
  <si>
    <t>아동발달과 부모</t>
  </si>
  <si>
    <t>소프트웨어와 생활</t>
    <phoneticPr fontId="1" type="noConversion"/>
  </si>
  <si>
    <t>독일어권 문화</t>
  </si>
  <si>
    <t>프랑스어권 문화</t>
    <phoneticPr fontId="1" type="noConversion"/>
  </si>
  <si>
    <t>스페인어권 문화</t>
  </si>
  <si>
    <t xml:space="preserve">중국 문화 </t>
    <phoneticPr fontId="1" type="noConversion"/>
  </si>
  <si>
    <t>논술</t>
    <phoneticPr fontId="1" type="noConversion"/>
  </si>
  <si>
    <t>심화 독일어</t>
  </si>
  <si>
    <t xml:space="preserve">심화 프랑스어 </t>
    <phoneticPr fontId="1" type="noConversion"/>
  </si>
  <si>
    <t>심화 스페인어</t>
  </si>
  <si>
    <t xml:space="preserve">심화 중국어 </t>
    <phoneticPr fontId="1" type="noConversion"/>
  </si>
  <si>
    <t>심화 일본어</t>
  </si>
  <si>
    <t xml:space="preserve">심화 러시아어 </t>
    <phoneticPr fontId="1" type="noConversion"/>
  </si>
  <si>
    <t>심화 아랍어</t>
  </si>
  <si>
    <t>사 회
(역사/도덕 포함)</t>
    <phoneticPr fontId="1" type="noConversion"/>
  </si>
  <si>
    <t>교과 이수 학점 소계</t>
    <phoneticPr fontId="1" type="noConversion"/>
  </si>
  <si>
    <t>학기당 이수 과목 수</t>
    <phoneticPr fontId="1" type="noConversion"/>
  </si>
  <si>
    <t>기술∙가정/정보</t>
  </si>
  <si>
    <t>교 양</t>
  </si>
  <si>
    <t>교 양</t>
    <phoneticPr fontId="1" type="noConversion"/>
  </si>
  <si>
    <t>입력용 
교과(군)</t>
    <phoneticPr fontId="1" type="noConversion"/>
  </si>
  <si>
    <t>국어</t>
    <phoneticPr fontId="1" type="noConversion"/>
  </si>
  <si>
    <t>수학</t>
    <phoneticPr fontId="1" type="noConversion"/>
  </si>
  <si>
    <t>영어</t>
    <phoneticPr fontId="1" type="noConversion"/>
  </si>
  <si>
    <t>사회</t>
    <phoneticPr fontId="1" type="noConversion"/>
  </si>
  <si>
    <t>과학</t>
    <phoneticPr fontId="1" type="noConversion"/>
  </si>
  <si>
    <t>체육</t>
    <phoneticPr fontId="1" type="noConversion"/>
  </si>
  <si>
    <t>예술</t>
    <phoneticPr fontId="1" type="noConversion"/>
  </si>
  <si>
    <t>기가정</t>
    <phoneticPr fontId="1" type="noConversion"/>
  </si>
  <si>
    <t>외한</t>
    <phoneticPr fontId="1" type="noConversion"/>
  </si>
  <si>
    <t>국어공통</t>
    <phoneticPr fontId="1" type="noConversion"/>
  </si>
  <si>
    <t>국어일반</t>
    <phoneticPr fontId="1" type="noConversion"/>
  </si>
  <si>
    <t>국어진로</t>
    <phoneticPr fontId="1" type="noConversion"/>
  </si>
  <si>
    <t>국어융합</t>
    <phoneticPr fontId="1" type="noConversion"/>
  </si>
  <si>
    <t>수학공통</t>
    <phoneticPr fontId="1" type="noConversion"/>
  </si>
  <si>
    <t>수학일반</t>
    <phoneticPr fontId="1" type="noConversion"/>
  </si>
  <si>
    <t>수학진로</t>
    <phoneticPr fontId="1" type="noConversion"/>
  </si>
  <si>
    <t>수학융합</t>
    <phoneticPr fontId="1" type="noConversion"/>
  </si>
  <si>
    <t>영어공통</t>
    <phoneticPr fontId="1" type="noConversion"/>
  </si>
  <si>
    <t>영어일반</t>
    <phoneticPr fontId="1" type="noConversion"/>
  </si>
  <si>
    <t>영어진로</t>
    <phoneticPr fontId="1" type="noConversion"/>
  </si>
  <si>
    <t>영어융합</t>
    <phoneticPr fontId="1" type="noConversion"/>
  </si>
  <si>
    <t>사회공통</t>
    <phoneticPr fontId="1" type="noConversion"/>
  </si>
  <si>
    <t>사회일반</t>
    <phoneticPr fontId="1" type="noConversion"/>
  </si>
  <si>
    <t>사회진로</t>
    <phoneticPr fontId="1" type="noConversion"/>
  </si>
  <si>
    <t>사회융합</t>
    <phoneticPr fontId="1" type="noConversion"/>
  </si>
  <si>
    <t>과학공통</t>
    <phoneticPr fontId="1" type="noConversion"/>
  </si>
  <si>
    <t>과학일반</t>
    <phoneticPr fontId="1" type="noConversion"/>
  </si>
  <si>
    <t>과학진로</t>
    <phoneticPr fontId="1" type="noConversion"/>
  </si>
  <si>
    <t>과학융합</t>
    <phoneticPr fontId="1" type="noConversion"/>
  </si>
  <si>
    <t>체육일반</t>
    <phoneticPr fontId="1" type="noConversion"/>
  </si>
  <si>
    <t>체육진로</t>
    <phoneticPr fontId="1" type="noConversion"/>
  </si>
  <si>
    <t>체육융합</t>
    <phoneticPr fontId="1" type="noConversion"/>
  </si>
  <si>
    <t>예술일반</t>
    <phoneticPr fontId="1" type="noConversion"/>
  </si>
  <si>
    <t>예술진로</t>
    <phoneticPr fontId="1" type="noConversion"/>
  </si>
  <si>
    <t>예술융합</t>
    <phoneticPr fontId="1" type="noConversion"/>
  </si>
  <si>
    <t>기가정일반</t>
    <phoneticPr fontId="1" type="noConversion"/>
  </si>
  <si>
    <t>기가정진로</t>
    <phoneticPr fontId="1" type="noConversion"/>
  </si>
  <si>
    <t>기가정융합</t>
    <phoneticPr fontId="1" type="noConversion"/>
  </si>
  <si>
    <t>외한일반</t>
    <phoneticPr fontId="1" type="noConversion"/>
  </si>
  <si>
    <t>외한진로</t>
    <phoneticPr fontId="1" type="noConversion"/>
  </si>
  <si>
    <t>외한융합</t>
    <phoneticPr fontId="1" type="noConversion"/>
  </si>
  <si>
    <t>교양일반</t>
    <phoneticPr fontId="1" type="noConversion"/>
  </si>
  <si>
    <t>교양진로</t>
    <phoneticPr fontId="1" type="noConversion"/>
  </si>
  <si>
    <t>교양융합</t>
    <phoneticPr fontId="1" type="noConversion"/>
  </si>
  <si>
    <t>과목명</t>
    <phoneticPr fontId="1" type="noConversion"/>
  </si>
  <si>
    <t>허용하한</t>
    <phoneticPr fontId="1" type="noConversion"/>
  </si>
  <si>
    <t>허용상한</t>
    <phoneticPr fontId="1" type="noConversion"/>
  </si>
  <si>
    <t>목록이름</t>
    <phoneticPr fontId="1" type="noConversion"/>
  </si>
  <si>
    <t>과목유형</t>
    <phoneticPr fontId="1" type="noConversion"/>
  </si>
  <si>
    <t>과목유형2</t>
    <phoneticPr fontId="1" type="noConversion"/>
  </si>
  <si>
    <t>과 학</t>
  </si>
  <si>
    <t>과목 개설 유형</t>
    <phoneticPr fontId="1" type="noConversion"/>
  </si>
  <si>
    <t>비고</t>
    <phoneticPr fontId="1" type="noConversion"/>
  </si>
  <si>
    <t>비고</t>
    <phoneticPr fontId="1" type="noConversion"/>
  </si>
  <si>
    <t>특목고 선택 과목</t>
    <phoneticPr fontId="1" type="noConversion"/>
  </si>
  <si>
    <t>전문 교과</t>
    <phoneticPr fontId="1" type="noConversion"/>
  </si>
  <si>
    <t>교육감 승인 과목</t>
    <phoneticPr fontId="1" type="noConversion"/>
  </si>
  <si>
    <t>교육감 승인 과목(특목고)</t>
    <phoneticPr fontId="1" type="noConversion"/>
  </si>
  <si>
    <t>교육감 승인 과목(전문)</t>
    <phoneticPr fontId="1" type="noConversion"/>
  </si>
  <si>
    <t>타 시·도 교육감 승인 과목</t>
    <phoneticPr fontId="1" type="noConversion"/>
  </si>
  <si>
    <t>타 시·도 교육감 승인 과목(특목고)</t>
    <phoneticPr fontId="1" type="noConversion"/>
  </si>
  <si>
    <t>타 시·도 교육감 승인 과목(전문)</t>
    <phoneticPr fontId="1" type="noConversion"/>
  </si>
  <si>
    <t>공유캠퍼스</t>
    <phoneticPr fontId="1" type="noConversion"/>
  </si>
  <si>
    <t>온라인학교</t>
    <phoneticPr fontId="1" type="noConversion"/>
  </si>
  <si>
    <t>학교 밖 교육</t>
    <phoneticPr fontId="1" type="noConversion"/>
  </si>
  <si>
    <t>과목</t>
    <phoneticPr fontId="1" type="noConversion"/>
  </si>
  <si>
    <t>국 어</t>
  </si>
  <si>
    <t>기본
학점</t>
    <phoneticPr fontId="1" type="noConversion"/>
  </si>
  <si>
    <t>과목 
유형</t>
    <phoneticPr fontId="1" type="noConversion"/>
  </si>
  <si>
    <t>기본학점</t>
    <phoneticPr fontId="1" type="noConversion"/>
  </si>
  <si>
    <t>일반</t>
  </si>
  <si>
    <t>용문고등학교 교육과정 학점 배당표</t>
    <phoneticPr fontId="1" type="noConversion"/>
  </si>
  <si>
    <t>공통</t>
  </si>
  <si>
    <t>진로</t>
  </si>
  <si>
    <t xml:space="preserve">독서와 작문 </t>
  </si>
  <si>
    <t xml:space="preserve">화법과 언어 </t>
  </si>
  <si>
    <t>대수</t>
  </si>
  <si>
    <t>미적분Ⅰ</t>
  </si>
  <si>
    <t>융합</t>
  </si>
  <si>
    <t>영어Ⅰ</t>
  </si>
  <si>
    <t>영어Ⅱ</t>
  </si>
  <si>
    <t>한국사1</t>
  </si>
  <si>
    <t>한국사2</t>
  </si>
  <si>
    <t>통합사회1</t>
  </si>
  <si>
    <t>통합사회2</t>
  </si>
  <si>
    <t>통합과학1</t>
  </si>
  <si>
    <t>통합과학2</t>
  </si>
  <si>
    <t>과학탐구실험1</t>
  </si>
  <si>
    <t>과학탐구실험2</t>
  </si>
  <si>
    <t>체육1</t>
  </si>
  <si>
    <t>체육2</t>
  </si>
  <si>
    <t>스포츠 과학</t>
  </si>
  <si>
    <t>스포츠 문화</t>
  </si>
  <si>
    <t>음악</t>
  </si>
  <si>
    <t>미술</t>
  </si>
  <si>
    <t>[2]</t>
  </si>
  <si>
    <t>[4]</t>
  </si>
  <si>
    <t>문학과 영상</t>
  </si>
  <si>
    <t>경제 수학</t>
  </si>
  <si>
    <t>한국지리 탐구</t>
  </si>
  <si>
    <t xml:space="preserve">윤리와 사상 </t>
  </si>
  <si>
    <t xml:space="preserve">법과 사회 </t>
  </si>
  <si>
    <t>특목고 선택 과목</t>
  </si>
  <si>
    <t>지구과학</t>
  </si>
  <si>
    <t xml:space="preserve">생명과학 </t>
  </si>
  <si>
    <t>심화 체육 전공 실기</t>
  </si>
  <si>
    <t>3
(택1)</t>
    <phoneticPr fontId="1" type="noConversion"/>
  </si>
  <si>
    <t>12
(택3)</t>
    <phoneticPr fontId="1" type="noConversion"/>
  </si>
  <si>
    <t>기하</t>
  </si>
  <si>
    <t>물리학</t>
  </si>
  <si>
    <t>기초 체육 전공 실기</t>
  </si>
  <si>
    <t>소프트웨어와 생활</t>
  </si>
  <si>
    <t>중국어</t>
  </si>
  <si>
    <t xml:space="preserve">일본어 </t>
  </si>
  <si>
    <t>미적분Ⅱ</t>
  </si>
  <si>
    <t>정치</t>
  </si>
  <si>
    <t>인문학과 윤리</t>
  </si>
  <si>
    <t xml:space="preserve">심화 영어 </t>
  </si>
  <si>
    <t xml:space="preserve">도시의 미래 탐구 </t>
  </si>
  <si>
    <t>15
(택5)</t>
    <phoneticPr fontId="1" type="noConversion"/>
  </si>
  <si>
    <t>정보과학</t>
  </si>
  <si>
    <t>논술</t>
  </si>
  <si>
    <t>특목고 선택 과목</t>
    <phoneticPr fontId="1" type="noConversion"/>
  </si>
  <si>
    <t>심화 영어 독해Ⅱ</t>
    <phoneticPr fontId="1" type="noConversion"/>
  </si>
  <si>
    <t>심화 영어 독해Ⅰ</t>
    <phoneticPr fontId="1" type="noConversion"/>
  </si>
  <si>
    <t>화학</t>
  </si>
  <si>
    <t>체 육</t>
  </si>
  <si>
    <t>스포츠 경기 체력</t>
  </si>
  <si>
    <t>스포츠 경기 기술</t>
  </si>
  <si>
    <t>융합사고수학</t>
    <phoneticPr fontId="1" type="noConversion"/>
  </si>
  <si>
    <t>일본 문화</t>
    <phoneticPr fontId="1" type="noConversion"/>
  </si>
  <si>
    <t>생활과 한문</t>
    <phoneticPr fontId="1" type="noConversion"/>
  </si>
  <si>
    <t>일본 언어와 역사의 이해1</t>
    <phoneticPr fontId="1" type="noConversion"/>
  </si>
  <si>
    <t>중국역사와 지역이해</t>
    <phoneticPr fontId="1" type="noConversion"/>
  </si>
  <si>
    <t>중국 언어와 역사의 이해1</t>
    <phoneticPr fontId="1" type="noConversion"/>
  </si>
  <si>
    <t>타 시·도 교육감 승인 과목</t>
  </si>
  <si>
    <t xml:space="preserve">주제 탐구 독서 </t>
    <phoneticPr fontId="1" type="noConversion"/>
  </si>
  <si>
    <t xml:space="preserve">심화 영어 독해와 작문 </t>
    <phoneticPr fontId="1" type="noConversion"/>
  </si>
  <si>
    <t>27
(택9)</t>
    <phoneticPr fontId="1" type="noConversion"/>
  </si>
  <si>
    <t>드로잉</t>
    <phoneticPr fontId="1" type="noConversion"/>
  </si>
  <si>
    <t>미술 전공 실기</t>
    <phoneticPr fontId="1" type="noConversion"/>
  </si>
  <si>
    <t>2027학년도 입학(2022 개정 교육과정 적용)</t>
    <phoneticPr fontId="1" type="noConversion"/>
  </si>
  <si>
    <t>공유캠퍼스</t>
  </si>
  <si>
    <t>※ 유의사항
- 3학년에서 선택할 수 있는 예술 선택 과목 중 최소 1과목 이상 선택해야 함.
- 2, 3학년 과목 선택 시 국어, 영어, 수학 교과(군)는 25학점을 초과 이수할 수 없음.
- 3학년에서 선택 가능한 ‘기술ㆍ가정/정보/제2외국어/한문/교양 교과(군)’ 중에서 최소 2과목을 선택해야 함
- 특목고 선택과목의 경우 교과(군)에 상관없이 모든 과목이 등급 산출 됨.(단, 공유캠퍼스 교과목의 경우는 석차 등급이 산출되지 않음)
- 공유캠퍼스 교과목은 1,2학기 통합해서 1과목만 선택 가능.</t>
    <phoneticPr fontId="1" type="noConversion"/>
  </si>
  <si>
    <t xml:space="preserve">심화 중국어 </t>
  </si>
  <si>
    <t xml:space="preserve">논리와 사고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</si>
</sst>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0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indexed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b/>
      <sz val="18"/>
      <name val="맑은 고딕"/>
      <family val="3"/>
      <charset val="129"/>
      <scheme val="minor"/>
    </font>
    <font>
      <b/>
      <sz val="11"/>
      <name val="돋움"/>
      <family val="3"/>
      <charset val="129"/>
    </font>
    <font>
      <b/>
      <sz val="10"/>
      <color rgb="FF0000FF"/>
      <name val="맑은 고딕"/>
      <family val="3"/>
      <charset val="129"/>
      <scheme val="minor"/>
    </font>
    <font>
      <i/>
      <sz val="10"/>
      <color rgb="FFFF000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돋움"/>
      <family val="3"/>
      <charset val="129"/>
    </font>
    <font>
      <sz val="10"/>
      <color rgb="FF000000"/>
      <name val="돋움"/>
      <family val="3"/>
      <charset val="129"/>
    </font>
    <font>
      <sz val="10"/>
      <color theme="1"/>
      <name val="돋움"/>
      <family val="3"/>
      <charset val="129"/>
    </font>
    <font>
      <sz val="10"/>
      <color rgb="FFFF0000"/>
      <name val="돋움"/>
      <family val="3"/>
      <charset val="129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돋움"/>
      <family val="3"/>
      <charset val="129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4FBCD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1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theme="0" tint="-0.34998626667073579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7">
    <xf numFmtId="0" fontId="0" fillId="0" borderId="0" xfId="0"/>
    <xf numFmtId="0" fontId="0" fillId="0" borderId="67" xfId="0" applyBorder="1"/>
    <xf numFmtId="0" fontId="5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49" fontId="12" fillId="0" borderId="18" xfId="0" applyNumberFormat="1" applyFont="1" applyBorder="1" applyAlignment="1">
      <alignment horizontal="center" vertical="center" wrapText="1"/>
    </xf>
    <xf numFmtId="49" fontId="12" fillId="0" borderId="22" xfId="0" applyNumberFormat="1" applyFont="1" applyBorder="1" applyAlignment="1">
      <alignment horizontal="center" vertical="center" wrapText="1"/>
    </xf>
    <xf numFmtId="49" fontId="12" fillId="0" borderId="20" xfId="0" applyNumberFormat="1" applyFont="1" applyBorder="1" applyAlignment="1">
      <alignment horizontal="center" vertical="center" wrapText="1"/>
    </xf>
    <xf numFmtId="49" fontId="12" fillId="0" borderId="8" xfId="0" applyNumberFormat="1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2" borderId="89" xfId="0" applyFont="1" applyFill="1" applyBorder="1" applyAlignment="1">
      <alignment horizontal="center" vertical="center" wrapText="1"/>
    </xf>
    <xf numFmtId="0" fontId="12" fillId="2" borderId="42" xfId="0" applyFont="1" applyFill="1" applyBorder="1" applyAlignment="1">
      <alignment horizontal="center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12" fillId="2" borderId="64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2" fillId="2" borderId="30" xfId="0" applyFont="1" applyFill="1" applyBorder="1" applyAlignment="1">
      <alignment horizontal="center" vertical="center" wrapText="1"/>
    </xf>
    <xf numFmtId="0" fontId="12" fillId="2" borderId="19" xfId="0" applyFont="1" applyFill="1" applyBorder="1" applyAlignment="1">
      <alignment horizontal="center" vertical="center" wrapText="1"/>
    </xf>
    <xf numFmtId="0" fontId="12" fillId="2" borderId="40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77" xfId="0" applyFont="1" applyFill="1" applyBorder="1" applyAlignment="1">
      <alignment horizontal="center" vertical="center" wrapText="1"/>
    </xf>
    <xf numFmtId="0" fontId="12" fillId="0" borderId="8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4" xfId="0" applyFont="1" applyBorder="1" applyAlignment="1">
      <alignment horizontal="center" vertical="center" wrapText="1"/>
    </xf>
    <xf numFmtId="0" fontId="12" fillId="0" borderId="33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49" fontId="5" fillId="0" borderId="22" xfId="0" applyNumberFormat="1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3" fillId="6" borderId="2" xfId="0" applyFont="1" applyFill="1" applyBorder="1" applyAlignment="1">
      <alignment horizontal="center" vertical="center" shrinkToFit="1"/>
    </xf>
    <xf numFmtId="0" fontId="13" fillId="8" borderId="2" xfId="0" applyFont="1" applyFill="1" applyBorder="1" applyAlignment="1">
      <alignment horizontal="center" vertical="center" shrinkToFit="1"/>
    </xf>
    <xf numFmtId="0" fontId="13" fillId="0" borderId="0" xfId="0" applyFont="1" applyAlignment="1">
      <alignment horizontal="center" vertical="center" shrinkToFit="1"/>
    </xf>
    <xf numFmtId="49" fontId="14" fillId="8" borderId="2" xfId="0" applyNumberFormat="1" applyFont="1" applyFill="1" applyBorder="1" applyAlignment="1">
      <alignment horizontal="center" vertical="center" shrinkToFit="1"/>
    </xf>
    <xf numFmtId="49" fontId="15" fillId="8" borderId="2" xfId="0" applyNumberFormat="1" applyFont="1" applyFill="1" applyBorder="1" applyAlignment="1">
      <alignment horizontal="center" vertical="center" shrinkToFit="1"/>
    </xf>
    <xf numFmtId="0" fontId="13" fillId="0" borderId="0" xfId="0" applyFont="1" applyAlignment="1">
      <alignment shrinkToFit="1"/>
    </xf>
    <xf numFmtId="49" fontId="14" fillId="2" borderId="2" xfId="0" applyNumberFormat="1" applyFont="1" applyFill="1" applyBorder="1" applyAlignment="1">
      <alignment horizontal="center" vertical="center" shrinkToFit="1"/>
    </xf>
    <xf numFmtId="49" fontId="15" fillId="2" borderId="2" xfId="0" applyNumberFormat="1" applyFont="1" applyFill="1" applyBorder="1" applyAlignment="1">
      <alignment horizontal="center" vertical="center" shrinkToFit="1"/>
    </xf>
    <xf numFmtId="49" fontId="14" fillId="9" borderId="2" xfId="0" applyNumberFormat="1" applyFont="1" applyFill="1" applyBorder="1" applyAlignment="1">
      <alignment horizontal="center" vertical="center" shrinkToFit="1"/>
    </xf>
    <xf numFmtId="49" fontId="15" fillId="9" borderId="2" xfId="0" applyNumberFormat="1" applyFont="1" applyFill="1" applyBorder="1" applyAlignment="1">
      <alignment horizontal="center" vertical="center" shrinkToFit="1"/>
    </xf>
    <xf numFmtId="0" fontId="13" fillId="9" borderId="2" xfId="0" applyFont="1" applyFill="1" applyBorder="1" applyAlignment="1">
      <alignment horizontal="center" vertical="center" shrinkToFit="1"/>
    </xf>
    <xf numFmtId="0" fontId="16" fillId="9" borderId="2" xfId="0" applyFont="1" applyFill="1" applyBorder="1" applyAlignment="1">
      <alignment horizontal="center" vertical="center" shrinkToFit="1"/>
    </xf>
    <xf numFmtId="0" fontId="13" fillId="7" borderId="2" xfId="0" applyFont="1" applyFill="1" applyBorder="1" applyAlignment="1">
      <alignment horizontal="center" vertical="center" shrinkToFit="1"/>
    </xf>
    <xf numFmtId="0" fontId="13" fillId="7" borderId="2" xfId="0" applyFont="1" applyFill="1" applyBorder="1" applyAlignment="1">
      <alignment horizontal="center" vertical="center" wrapText="1" shrinkToFit="1"/>
    </xf>
    <xf numFmtId="0" fontId="9" fillId="3" borderId="8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3" fillId="3" borderId="73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49" fontId="5" fillId="0" borderId="17" xfId="0" applyNumberFormat="1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78" xfId="0" applyFont="1" applyFill="1" applyBorder="1" applyAlignment="1">
      <alignment horizontal="center" vertic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2" fillId="2" borderId="21" xfId="0" applyFont="1" applyFill="1" applyBorder="1" applyAlignment="1">
      <alignment horizontal="center" vertical="center" wrapText="1"/>
    </xf>
    <xf numFmtId="0" fontId="12" fillId="2" borderId="17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9" fillId="3" borderId="14" xfId="0" applyFont="1" applyFill="1" applyBorder="1" applyAlignment="1">
      <alignment horizontal="center" vertical="center" wrapText="1"/>
    </xf>
    <xf numFmtId="0" fontId="3" fillId="3" borderId="45" xfId="0" applyFont="1" applyFill="1" applyBorder="1" applyAlignment="1">
      <alignment horizontal="center" vertical="center" wrapText="1"/>
    </xf>
    <xf numFmtId="0" fontId="3" fillId="3" borderId="46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0" borderId="67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2" borderId="42" xfId="0" applyFont="1" applyFill="1" applyBorder="1" applyAlignment="1">
      <alignment horizontal="center" vertical="center" wrapText="1"/>
    </xf>
    <xf numFmtId="0" fontId="5" fillId="2" borderId="38" xfId="0" applyFont="1" applyFill="1" applyBorder="1" applyAlignment="1">
      <alignment horizontal="center" vertical="center" wrapText="1"/>
    </xf>
    <xf numFmtId="0" fontId="5" fillId="2" borderId="40" xfId="0" applyFont="1" applyFill="1" applyBorder="1" applyAlignment="1">
      <alignment horizontal="center" vertical="center" wrapText="1"/>
    </xf>
    <xf numFmtId="0" fontId="12" fillId="2" borderId="19" xfId="0" quotePrefix="1" applyFont="1" applyFill="1" applyBorder="1" applyAlignment="1">
      <alignment horizontal="center" vertical="center" wrapText="1"/>
    </xf>
    <xf numFmtId="0" fontId="12" fillId="2" borderId="21" xfId="0" quotePrefix="1" applyFont="1" applyFill="1" applyBorder="1" applyAlignment="1">
      <alignment horizontal="center" vertical="center" wrapText="1"/>
    </xf>
    <xf numFmtId="0" fontId="12" fillId="2" borderId="23" xfId="0" quotePrefix="1" applyFont="1" applyFill="1" applyBorder="1" applyAlignment="1">
      <alignment horizontal="center" vertical="center" wrapText="1"/>
    </xf>
    <xf numFmtId="0" fontId="5" fillId="2" borderId="37" xfId="0" applyFont="1" applyFill="1" applyBorder="1" applyAlignment="1">
      <alignment horizontal="center" vertical="center" wrapText="1"/>
    </xf>
    <xf numFmtId="0" fontId="5" fillId="2" borderId="41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12" fillId="2" borderId="41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" vertical="center" wrapText="1"/>
    </xf>
    <xf numFmtId="0" fontId="12" fillId="2" borderId="35" xfId="0" applyFont="1" applyFill="1" applyBorder="1" applyAlignment="1">
      <alignment horizontal="center" vertical="center" wrapText="1"/>
    </xf>
    <xf numFmtId="0" fontId="12" fillId="2" borderId="41" xfId="0" quotePrefix="1" applyFont="1" applyFill="1" applyBorder="1" applyAlignment="1">
      <alignment horizontal="center" vertical="center" wrapText="1"/>
    </xf>
    <xf numFmtId="0" fontId="12" fillId="2" borderId="37" xfId="0" quotePrefix="1" applyFont="1" applyFill="1" applyBorder="1" applyAlignment="1">
      <alignment horizontal="center" vertical="center" wrapText="1"/>
    </xf>
    <xf numFmtId="0" fontId="12" fillId="2" borderId="39" xfId="0" quotePrefix="1" applyFont="1" applyFill="1" applyBorder="1" applyAlignment="1">
      <alignment horizontal="center" vertical="center" wrapText="1"/>
    </xf>
    <xf numFmtId="0" fontId="3" fillId="3" borderId="96" xfId="0" applyFont="1" applyFill="1" applyBorder="1" applyAlignment="1">
      <alignment horizontal="center" vertical="center" wrapText="1"/>
    </xf>
    <xf numFmtId="0" fontId="9" fillId="3" borderId="95" xfId="0" applyFont="1" applyFill="1" applyBorder="1" applyAlignment="1">
      <alignment horizontal="center" vertical="center" wrapText="1"/>
    </xf>
    <xf numFmtId="49" fontId="5" fillId="0" borderId="18" xfId="0" applyNumberFormat="1" applyFont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86" xfId="0" applyFont="1" applyFill="1" applyBorder="1" applyAlignment="1">
      <alignment horizontal="center" vertical="center" wrapText="1"/>
    </xf>
    <xf numFmtId="0" fontId="5" fillId="2" borderId="87" xfId="0" applyFont="1" applyFill="1" applyBorder="1" applyAlignment="1">
      <alignment horizontal="center" vertical="center" wrapText="1"/>
    </xf>
    <xf numFmtId="0" fontId="5" fillId="2" borderId="7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12" fillId="0" borderId="98" xfId="0" applyFont="1" applyBorder="1" applyAlignment="1">
      <alignment horizontal="center" vertical="center" wrapText="1"/>
    </xf>
    <xf numFmtId="0" fontId="13" fillId="10" borderId="2" xfId="0" applyFont="1" applyFill="1" applyBorder="1" applyAlignment="1">
      <alignment horizontal="center" vertical="center" shrinkToFit="1"/>
    </xf>
    <xf numFmtId="0" fontId="13" fillId="10" borderId="6" xfId="0" applyFont="1" applyFill="1" applyBorder="1" applyAlignment="1">
      <alignment horizontal="center" vertical="center" shrinkToFit="1"/>
    </xf>
    <xf numFmtId="0" fontId="9" fillId="3" borderId="15" xfId="0" applyFont="1" applyFill="1" applyBorder="1" applyAlignment="1">
      <alignment horizontal="center" vertical="center" wrapText="1"/>
    </xf>
    <xf numFmtId="49" fontId="5" fillId="0" borderId="27" xfId="0" applyNumberFormat="1" applyFont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4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5" fillId="0" borderId="83" xfId="0" applyFont="1" applyBorder="1" applyAlignment="1">
      <alignment horizontal="center" vertical="center" wrapText="1"/>
    </xf>
    <xf numFmtId="49" fontId="5" fillId="0" borderId="28" xfId="0" applyNumberFormat="1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49" fontId="5" fillId="0" borderId="18" xfId="0" applyNumberFormat="1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 shrinkToFit="1"/>
    </xf>
    <xf numFmtId="49" fontId="5" fillId="0" borderId="22" xfId="0" applyNumberFormat="1" applyFont="1" applyBorder="1" applyAlignment="1">
      <alignment horizontal="center" vertical="center" shrinkToFit="1"/>
    </xf>
    <xf numFmtId="0" fontId="12" fillId="2" borderId="45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36" xfId="0" applyFont="1" applyFill="1" applyBorder="1" applyAlignment="1">
      <alignment horizontal="center" vertical="center" wrapText="1"/>
    </xf>
    <xf numFmtId="0" fontId="5" fillId="2" borderId="35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shrinkToFit="1"/>
    </xf>
    <xf numFmtId="0" fontId="13" fillId="2" borderId="0" xfId="0" applyFont="1" applyFill="1" applyAlignment="1">
      <alignment horizontal="center" vertical="center" shrinkToFit="1"/>
    </xf>
    <xf numFmtId="49" fontId="5" fillId="0" borderId="19" xfId="0" applyNumberFormat="1" applyFont="1" applyBorder="1" applyAlignment="1">
      <alignment horizontal="center" vertical="center" wrapText="1"/>
    </xf>
    <xf numFmtId="0" fontId="5" fillId="2" borderId="26" xfId="0" applyFont="1" applyFill="1" applyBorder="1" applyAlignment="1">
      <alignment horizontal="center" vertical="center" wrapText="1"/>
    </xf>
    <xf numFmtId="0" fontId="12" fillId="2" borderId="87" xfId="0" applyFont="1" applyFill="1" applyBorder="1" applyAlignment="1">
      <alignment horizontal="center" vertical="center" wrapText="1"/>
    </xf>
    <xf numFmtId="0" fontId="5" fillId="2" borderId="76" xfId="0" applyFont="1" applyFill="1" applyBorder="1" applyAlignment="1">
      <alignment horizontal="center" vertical="center" wrapText="1"/>
    </xf>
    <xf numFmtId="0" fontId="12" fillId="0" borderId="75" xfId="0" applyFont="1" applyBorder="1" applyAlignment="1">
      <alignment horizontal="center" vertical="center" wrapText="1"/>
    </xf>
    <xf numFmtId="49" fontId="12" fillId="0" borderId="28" xfId="0" applyNumberFormat="1" applyFont="1" applyBorder="1" applyAlignment="1">
      <alignment horizontal="center" vertical="center" wrapText="1"/>
    </xf>
    <xf numFmtId="0" fontId="12" fillId="2" borderId="43" xfId="0" quotePrefix="1" applyFont="1" applyFill="1" applyBorder="1" applyAlignment="1">
      <alignment horizontal="center" vertical="center" wrapText="1"/>
    </xf>
    <xf numFmtId="49" fontId="5" fillId="0" borderId="26" xfId="0" applyNumberFormat="1" applyFont="1" applyBorder="1" applyAlignment="1">
      <alignment horizontal="center" vertical="center" shrinkToFit="1"/>
    </xf>
    <xf numFmtId="0" fontId="5" fillId="2" borderId="2" xfId="0" applyFont="1" applyFill="1" applyBorder="1" applyAlignment="1">
      <alignment vertical="center" wrapText="1"/>
    </xf>
    <xf numFmtId="0" fontId="12" fillId="2" borderId="103" xfId="0" applyFont="1" applyFill="1" applyBorder="1" applyAlignment="1">
      <alignment horizontal="center" vertical="center" wrapText="1"/>
    </xf>
    <xf numFmtId="0" fontId="12" fillId="2" borderId="54" xfId="0" applyFont="1" applyFill="1" applyBorder="1" applyAlignment="1">
      <alignment horizontal="center" vertical="center" wrapText="1"/>
    </xf>
    <xf numFmtId="0" fontId="12" fillId="2" borderId="11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5" fillId="2" borderId="56" xfId="0" applyFont="1" applyFill="1" applyBorder="1" applyAlignment="1">
      <alignment horizontal="center" vertical="center" wrapText="1"/>
    </xf>
    <xf numFmtId="0" fontId="12" fillId="0" borderId="75" xfId="0" applyFont="1" applyBorder="1" applyAlignment="1">
      <alignment horizontal="center" vertical="center" wrapText="1"/>
    </xf>
    <xf numFmtId="0" fontId="5" fillId="2" borderId="101" xfId="0" applyFont="1" applyFill="1" applyBorder="1" applyAlignment="1">
      <alignment horizontal="center" vertical="center" wrapText="1"/>
    </xf>
    <xf numFmtId="0" fontId="12" fillId="2" borderId="104" xfId="0" applyFont="1" applyFill="1" applyBorder="1" applyAlignment="1">
      <alignment horizontal="center" vertical="center" wrapText="1"/>
    </xf>
    <xf numFmtId="0" fontId="5" fillId="2" borderId="28" xfId="0" applyFont="1" applyFill="1" applyBorder="1" applyAlignment="1">
      <alignment horizontal="center" vertical="center" wrapText="1"/>
    </xf>
    <xf numFmtId="0" fontId="12" fillId="2" borderId="43" xfId="0" applyFont="1" applyFill="1" applyBorder="1" applyAlignment="1">
      <alignment horizontal="center" vertical="center" wrapText="1"/>
    </xf>
    <xf numFmtId="0" fontId="12" fillId="2" borderId="105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49" fontId="5" fillId="0" borderId="25" xfId="0" applyNumberFormat="1" applyFont="1" applyBorder="1" applyAlignment="1">
      <alignment horizontal="center" vertical="center" shrinkToFit="1"/>
    </xf>
    <xf numFmtId="49" fontId="5" fillId="0" borderId="27" xfId="0" applyNumberFormat="1" applyFont="1" applyBorder="1" applyAlignment="1">
      <alignment horizontal="center" vertical="center" shrinkToFit="1"/>
    </xf>
    <xf numFmtId="0" fontId="5" fillId="2" borderId="22" xfId="0" applyFont="1" applyFill="1" applyBorder="1" applyAlignment="1">
      <alignment horizontal="center" vertical="center" shrinkToFit="1"/>
    </xf>
    <xf numFmtId="0" fontId="5" fillId="2" borderId="18" xfId="0" applyFont="1" applyFill="1" applyBorder="1" applyAlignment="1">
      <alignment horizontal="center" vertical="center" shrinkToFit="1"/>
    </xf>
    <xf numFmtId="0" fontId="5" fillId="2" borderId="20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5" fillId="2" borderId="102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02" xfId="0" applyFont="1" applyFill="1" applyBorder="1" applyAlignment="1">
      <alignment horizontal="center" vertical="center" shrinkToFit="1"/>
    </xf>
    <xf numFmtId="49" fontId="5" fillId="2" borderId="18" xfId="0" applyNumberFormat="1" applyFont="1" applyFill="1" applyBorder="1" applyAlignment="1">
      <alignment horizontal="center" vertical="center" shrinkToFit="1"/>
    </xf>
    <xf numFmtId="49" fontId="5" fillId="2" borderId="20" xfId="0" applyNumberFormat="1" applyFont="1" applyFill="1" applyBorder="1" applyAlignment="1">
      <alignment horizontal="center" vertical="center" shrinkToFit="1"/>
    </xf>
    <xf numFmtId="49" fontId="5" fillId="2" borderId="22" xfId="0" applyNumberFormat="1" applyFont="1" applyFill="1" applyBorder="1" applyAlignment="1">
      <alignment horizontal="center" vertical="center" shrinkToFit="1"/>
    </xf>
    <xf numFmtId="0" fontId="5" fillId="2" borderId="42" xfId="0" quotePrefix="1" applyFont="1" applyFill="1" applyBorder="1" applyAlignment="1">
      <alignment horizontal="center" vertical="center" wrapText="1"/>
    </xf>
    <xf numFmtId="0" fontId="5" fillId="2" borderId="26" xfId="0" quotePrefix="1" applyFont="1" applyFill="1" applyBorder="1" applyAlignment="1">
      <alignment horizontal="center" vertical="center" wrapText="1"/>
    </xf>
    <xf numFmtId="0" fontId="5" fillId="2" borderId="38" xfId="0" quotePrefix="1" applyFont="1" applyFill="1" applyBorder="1" applyAlignment="1">
      <alignment horizontal="center" vertical="center" wrapText="1"/>
    </xf>
    <xf numFmtId="0" fontId="5" fillId="2" borderId="27" xfId="0" quotePrefix="1" applyFont="1" applyFill="1" applyBorder="1" applyAlignment="1">
      <alignment horizontal="center" vertical="center" wrapText="1"/>
    </xf>
    <xf numFmtId="0" fontId="12" fillId="2" borderId="36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49" fontId="12" fillId="2" borderId="16" xfId="0" applyNumberFormat="1" applyFont="1" applyFill="1" applyBorder="1" applyAlignment="1">
      <alignment horizontal="center" vertical="center" shrinkToFit="1"/>
    </xf>
    <xf numFmtId="49" fontId="12" fillId="2" borderId="22" xfId="0" applyNumberFormat="1" applyFont="1" applyFill="1" applyBorder="1" applyAlignment="1">
      <alignment horizontal="center" vertical="center" shrinkToFit="1"/>
    </xf>
    <xf numFmtId="49" fontId="12" fillId="2" borderId="18" xfId="0" applyNumberFormat="1" applyFont="1" applyFill="1" applyBorder="1" applyAlignment="1">
      <alignment horizontal="center" vertical="center" shrinkToFit="1"/>
    </xf>
    <xf numFmtId="49" fontId="12" fillId="2" borderId="20" xfId="0" applyNumberFormat="1" applyFont="1" applyFill="1" applyBorder="1" applyAlignment="1">
      <alignment horizontal="center" vertical="center" shrinkToFit="1"/>
    </xf>
    <xf numFmtId="0" fontId="12" fillId="2" borderId="44" xfId="0" applyFont="1" applyFill="1" applyBorder="1" applyAlignment="1">
      <alignment horizontal="center" vertical="center" wrapText="1"/>
    </xf>
    <xf numFmtId="0" fontId="12" fillId="2" borderId="29" xfId="0" applyFont="1" applyFill="1" applyBorder="1" applyAlignment="1">
      <alignment horizontal="center" vertical="center" wrapText="1"/>
    </xf>
    <xf numFmtId="49" fontId="12" fillId="2" borderId="28" xfId="0" applyNumberFormat="1" applyFont="1" applyFill="1" applyBorder="1" applyAlignment="1">
      <alignment horizontal="center" vertical="center" shrinkToFit="1"/>
    </xf>
    <xf numFmtId="0" fontId="12" fillId="2" borderId="55" xfId="0" applyFont="1" applyFill="1" applyBorder="1" applyAlignment="1">
      <alignment horizontal="center" vertical="center" wrapText="1"/>
    </xf>
    <xf numFmtId="0" fontId="12" fillId="2" borderId="56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2" fillId="2" borderId="22" xfId="0" applyFont="1" applyFill="1" applyBorder="1" applyAlignment="1">
      <alignment horizontal="center" vertical="center" wrapText="1"/>
    </xf>
    <xf numFmtId="0" fontId="12" fillId="2" borderId="20" xfId="0" applyFont="1" applyFill="1" applyBorder="1" applyAlignment="1">
      <alignment horizontal="center" vertical="center" wrapText="1"/>
    </xf>
    <xf numFmtId="0" fontId="12" fillId="2" borderId="34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shrinkToFit="1"/>
    </xf>
    <xf numFmtId="0" fontId="12" fillId="2" borderId="42" xfId="0" quotePrefix="1" applyFont="1" applyFill="1" applyBorder="1" applyAlignment="1">
      <alignment horizontal="center" vertical="center" wrapText="1"/>
    </xf>
    <xf numFmtId="0" fontId="12" fillId="2" borderId="26" xfId="0" quotePrefix="1" applyFont="1" applyFill="1" applyBorder="1" applyAlignment="1">
      <alignment horizontal="center" vertical="center" wrapText="1"/>
    </xf>
    <xf numFmtId="0" fontId="12" fillId="2" borderId="44" xfId="0" quotePrefix="1" applyFont="1" applyFill="1" applyBorder="1" applyAlignment="1">
      <alignment horizontal="center" vertical="center" wrapText="1"/>
    </xf>
    <xf numFmtId="0" fontId="12" fillId="2" borderId="29" xfId="0" quotePrefix="1" applyFont="1" applyFill="1" applyBorder="1" applyAlignment="1">
      <alignment horizontal="center" vertical="center" wrapText="1"/>
    </xf>
    <xf numFmtId="0" fontId="12" fillId="2" borderId="38" xfId="0" quotePrefix="1" applyFont="1" applyFill="1" applyBorder="1" applyAlignment="1">
      <alignment horizontal="center" vertical="center" wrapText="1"/>
    </xf>
    <xf numFmtId="0" fontId="12" fillId="2" borderId="27" xfId="0" quotePrefix="1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49" fontId="12" fillId="2" borderId="2" xfId="0" applyNumberFormat="1" applyFont="1" applyFill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66" xfId="0" applyFont="1" applyFill="1" applyBorder="1" applyAlignment="1">
      <alignment horizontal="center" vertical="center" wrapText="1"/>
    </xf>
    <xf numFmtId="0" fontId="12" fillId="2" borderId="88" xfId="0" applyFont="1" applyFill="1" applyBorder="1" applyAlignment="1">
      <alignment horizontal="center" vertical="center" wrapText="1"/>
    </xf>
    <xf numFmtId="0" fontId="12" fillId="2" borderId="88" xfId="0" quotePrefix="1" applyFont="1" applyFill="1" applyBorder="1" applyAlignment="1">
      <alignment horizontal="center" vertical="center" wrapText="1"/>
    </xf>
    <xf numFmtId="49" fontId="12" fillId="2" borderId="22" xfId="0" applyNumberFormat="1" applyFont="1" applyFill="1" applyBorder="1" applyAlignment="1">
      <alignment horizontal="center" vertical="center" wrapText="1"/>
    </xf>
    <xf numFmtId="49" fontId="12" fillId="2" borderId="18" xfId="0" applyNumberFormat="1" applyFont="1" applyFill="1" applyBorder="1" applyAlignment="1">
      <alignment horizontal="center" vertical="center" wrapText="1"/>
    </xf>
    <xf numFmtId="49" fontId="12" fillId="2" borderId="16" xfId="0" applyNumberFormat="1" applyFont="1" applyFill="1" applyBorder="1" applyAlignment="1">
      <alignment horizontal="center" vertical="center" wrapText="1"/>
    </xf>
    <xf numFmtId="49" fontId="12" fillId="2" borderId="102" xfId="0" applyNumberFormat="1" applyFont="1" applyFill="1" applyBorder="1" applyAlignment="1">
      <alignment horizontal="center" vertical="center" wrapText="1"/>
    </xf>
    <xf numFmtId="49" fontId="12" fillId="2" borderId="8" xfId="0" applyNumberFormat="1" applyFont="1" applyFill="1" applyBorder="1" applyAlignment="1">
      <alignment horizontal="center" vertical="center" wrapText="1"/>
    </xf>
    <xf numFmtId="49" fontId="12" fillId="2" borderId="20" xfId="0" applyNumberFormat="1" applyFont="1" applyFill="1" applyBorder="1" applyAlignment="1">
      <alignment horizontal="center" vertical="center" wrapText="1"/>
    </xf>
    <xf numFmtId="49" fontId="12" fillId="2" borderId="2" xfId="0" applyNumberFormat="1" applyFont="1" applyFill="1" applyBorder="1" applyAlignment="1">
      <alignment horizontal="center" vertical="center" wrapText="1"/>
    </xf>
    <xf numFmtId="49" fontId="12" fillId="2" borderId="28" xfId="0" applyNumberFormat="1" applyFont="1" applyFill="1" applyBorder="1" applyAlignment="1">
      <alignment horizontal="center" vertical="center" wrapText="1"/>
    </xf>
    <xf numFmtId="49" fontId="5" fillId="2" borderId="29" xfId="0" applyNumberFormat="1" applyFont="1" applyFill="1" applyBorder="1" applyAlignment="1">
      <alignment horizontal="center" vertical="center" wrapText="1"/>
    </xf>
    <xf numFmtId="0" fontId="5" fillId="2" borderId="83" xfId="0" applyFont="1" applyFill="1" applyBorder="1" applyAlignment="1">
      <alignment horizontal="center" vertical="center" wrapText="1"/>
    </xf>
    <xf numFmtId="0" fontId="12" fillId="2" borderId="46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2" fillId="0" borderId="75" xfId="0" applyFont="1" applyBorder="1" applyAlignment="1">
      <alignment horizontal="center" vertical="center" wrapText="1"/>
    </xf>
    <xf numFmtId="0" fontId="12" fillId="0" borderId="73" xfId="0" applyFont="1" applyBorder="1" applyAlignment="1">
      <alignment horizontal="center" vertical="center" wrapText="1"/>
    </xf>
    <xf numFmtId="0" fontId="12" fillId="2" borderId="78" xfId="0" applyFont="1" applyFill="1" applyBorder="1" applyAlignment="1">
      <alignment horizontal="center" vertical="center" wrapText="1"/>
    </xf>
    <xf numFmtId="49" fontId="12" fillId="2" borderId="44" xfId="0" applyNumberFormat="1" applyFont="1" applyFill="1" applyBorder="1" applyAlignment="1">
      <alignment horizontal="center" vertical="center" wrapText="1"/>
    </xf>
    <xf numFmtId="0" fontId="12" fillId="2" borderId="72" xfId="0" applyFont="1" applyFill="1" applyBorder="1" applyAlignment="1">
      <alignment horizontal="center" vertical="center" wrapText="1"/>
    </xf>
    <xf numFmtId="49" fontId="5" fillId="2" borderId="16" xfId="0" applyNumberFormat="1" applyFont="1" applyFill="1" applyBorder="1" applyAlignment="1">
      <alignment horizontal="center" vertical="center" wrapText="1"/>
    </xf>
    <xf numFmtId="0" fontId="12" fillId="2" borderId="75" xfId="0" applyFont="1" applyFill="1" applyBorder="1" applyAlignment="1">
      <alignment horizontal="center" vertical="center" wrapText="1"/>
    </xf>
    <xf numFmtId="49" fontId="5" fillId="2" borderId="26" xfId="0" applyNumberFormat="1" applyFont="1" applyFill="1" applyBorder="1" applyAlignment="1">
      <alignment horizontal="center" vertical="center" wrapText="1"/>
    </xf>
    <xf numFmtId="49" fontId="5" fillId="2" borderId="27" xfId="0" applyNumberFormat="1" applyFont="1" applyFill="1" applyBorder="1" applyAlignment="1">
      <alignment horizontal="center" vertical="center" wrapText="1"/>
    </xf>
    <xf numFmtId="49" fontId="5" fillId="2" borderId="20" xfId="0" applyNumberFormat="1" applyFont="1" applyFill="1" applyBorder="1" applyAlignment="1">
      <alignment horizontal="center" vertical="center" wrapText="1"/>
    </xf>
    <xf numFmtId="49" fontId="12" fillId="2" borderId="53" xfId="0" applyNumberFormat="1" applyFont="1" applyFill="1" applyBorder="1" applyAlignment="1">
      <alignment horizontal="center" vertical="center" wrapText="1"/>
    </xf>
    <xf numFmtId="49" fontId="5" fillId="2" borderId="56" xfId="0" applyNumberFormat="1" applyFont="1" applyFill="1" applyBorder="1" applyAlignment="1">
      <alignment horizontal="center" vertical="center" wrapText="1"/>
    </xf>
    <xf numFmtId="49" fontId="5" fillId="2" borderId="22" xfId="0" applyNumberFormat="1" applyFont="1" applyFill="1" applyBorder="1" applyAlignment="1">
      <alignment horizontal="center" vertical="center" wrapText="1"/>
    </xf>
    <xf numFmtId="0" fontId="12" fillId="2" borderId="10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12" fillId="2" borderId="73" xfId="0" applyFont="1" applyFill="1" applyBorder="1" applyAlignment="1">
      <alignment horizontal="center" vertical="center" wrapText="1"/>
    </xf>
    <xf numFmtId="49" fontId="5" fillId="2" borderId="28" xfId="0" applyNumberFormat="1" applyFont="1" applyFill="1" applyBorder="1" applyAlignment="1">
      <alignment horizontal="center" vertical="center" wrapText="1"/>
    </xf>
    <xf numFmtId="0" fontId="5" fillId="2" borderId="107" xfId="0" applyFont="1" applyFill="1" applyBorder="1" applyAlignment="1">
      <alignment horizontal="center" vertical="center" wrapText="1"/>
    </xf>
    <xf numFmtId="0" fontId="12" fillId="2" borderId="108" xfId="0" applyFont="1" applyFill="1" applyBorder="1" applyAlignment="1">
      <alignment horizontal="center" vertical="center" wrapText="1"/>
    </xf>
    <xf numFmtId="0" fontId="12" fillId="2" borderId="70" xfId="0" quotePrefix="1" applyFont="1" applyFill="1" applyBorder="1" applyAlignment="1">
      <alignment horizontal="center" vertical="center" wrapText="1"/>
    </xf>
    <xf numFmtId="0" fontId="12" fillId="2" borderId="109" xfId="0" quotePrefix="1" applyFont="1" applyFill="1" applyBorder="1" applyAlignment="1">
      <alignment horizontal="center" vertical="center" wrapText="1"/>
    </xf>
    <xf numFmtId="49" fontId="12" fillId="2" borderId="102" xfId="0" applyNumberFormat="1" applyFont="1" applyFill="1" applyBorder="1" applyAlignment="1">
      <alignment horizontal="center" vertical="center" shrinkToFit="1"/>
    </xf>
    <xf numFmtId="49" fontId="5" fillId="2" borderId="101" xfId="0" applyNumberFormat="1" applyFont="1" applyFill="1" applyBorder="1" applyAlignment="1">
      <alignment horizontal="center" vertical="center" wrapText="1"/>
    </xf>
    <xf numFmtId="49" fontId="5" fillId="2" borderId="25" xfId="0" applyNumberFormat="1" applyFont="1" applyFill="1" applyBorder="1" applyAlignment="1">
      <alignment horizontal="center" vertical="center" wrapText="1"/>
    </xf>
    <xf numFmtId="49" fontId="5" fillId="0" borderId="28" xfId="0" applyNumberFormat="1" applyFont="1" applyBorder="1" applyAlignment="1">
      <alignment horizontal="center" vertical="center" wrapText="1"/>
    </xf>
    <xf numFmtId="49" fontId="5" fillId="0" borderId="102" xfId="0" applyNumberFormat="1" applyFont="1" applyBorder="1" applyAlignment="1">
      <alignment horizontal="center" vertical="center" wrapText="1"/>
    </xf>
    <xf numFmtId="0" fontId="5" fillId="2" borderId="71" xfId="0" applyFont="1" applyFill="1" applyBorder="1" applyAlignment="1">
      <alignment horizontal="center" vertical="center" wrapText="1"/>
    </xf>
    <xf numFmtId="0" fontId="5" fillId="2" borderId="70" xfId="0" applyFont="1" applyFill="1" applyBorder="1" applyAlignment="1">
      <alignment horizontal="center" vertical="center" wrapText="1"/>
    </xf>
    <xf numFmtId="49" fontId="5" fillId="2" borderId="102" xfId="0" applyNumberFormat="1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99" xfId="0" applyFont="1" applyFill="1" applyBorder="1" applyAlignment="1">
      <alignment horizontal="center" vertical="center" wrapText="1"/>
    </xf>
    <xf numFmtId="0" fontId="5" fillId="2" borderId="111" xfId="0" applyFont="1" applyFill="1" applyBorder="1" applyAlignment="1">
      <alignment horizontal="center" vertical="center" wrapText="1"/>
    </xf>
    <xf numFmtId="0" fontId="5" fillId="2" borderId="112" xfId="0" applyFont="1" applyFill="1" applyBorder="1" applyAlignment="1">
      <alignment horizontal="center" vertical="center" wrapText="1"/>
    </xf>
    <xf numFmtId="0" fontId="12" fillId="2" borderId="110" xfId="0" applyFont="1" applyFill="1" applyBorder="1" applyAlignment="1">
      <alignment horizontal="center" vertical="center" wrapText="1"/>
    </xf>
    <xf numFmtId="49" fontId="12" fillId="0" borderId="23" xfId="0" applyNumberFormat="1" applyFont="1" applyBorder="1" applyAlignment="1">
      <alignment horizontal="center" vertical="center" wrapText="1"/>
    </xf>
    <xf numFmtId="49" fontId="12" fillId="0" borderId="19" xfId="0" applyNumberFormat="1" applyFont="1" applyBorder="1" applyAlignment="1">
      <alignment horizontal="center" vertical="center" wrapText="1"/>
    </xf>
    <xf numFmtId="49" fontId="12" fillId="0" borderId="21" xfId="0" applyNumberFormat="1" applyFont="1" applyBorder="1" applyAlignment="1">
      <alignment horizontal="center" vertical="center" wrapText="1"/>
    </xf>
    <xf numFmtId="49" fontId="12" fillId="2" borderId="23" xfId="0" applyNumberFormat="1" applyFont="1" applyFill="1" applyBorder="1" applyAlignment="1">
      <alignment horizontal="center" vertical="center" wrapText="1"/>
    </xf>
    <xf numFmtId="49" fontId="12" fillId="2" borderId="19" xfId="0" applyNumberFormat="1" applyFont="1" applyFill="1" applyBorder="1" applyAlignment="1">
      <alignment horizontal="center" vertical="center" wrapText="1"/>
    </xf>
    <xf numFmtId="0" fontId="5" fillId="2" borderId="89" xfId="0" applyFont="1" applyFill="1" applyBorder="1" applyAlignment="1">
      <alignment horizontal="center" vertical="center" wrapText="1"/>
    </xf>
    <xf numFmtId="0" fontId="5" fillId="2" borderId="64" xfId="0" applyFont="1" applyFill="1" applyBorder="1" applyAlignment="1">
      <alignment horizontal="center" vertical="center" wrapText="1"/>
    </xf>
    <xf numFmtId="0" fontId="5" fillId="2" borderId="65" xfId="0" applyFont="1" applyFill="1" applyBorder="1" applyAlignment="1">
      <alignment horizontal="center" vertical="center" wrapText="1"/>
    </xf>
    <xf numFmtId="0" fontId="5" fillId="2" borderId="42" xfId="0" applyFont="1" applyFill="1" applyBorder="1" applyAlignment="1">
      <alignment horizontal="center" vertical="center" shrinkToFit="1"/>
    </xf>
    <xf numFmtId="0" fontId="5" fillId="2" borderId="38" xfId="0" applyFont="1" applyFill="1" applyBorder="1" applyAlignment="1">
      <alignment horizontal="center" vertical="center" shrinkToFit="1"/>
    </xf>
    <xf numFmtId="0" fontId="5" fillId="2" borderId="40" xfId="0" applyFont="1" applyFill="1" applyBorder="1" applyAlignment="1">
      <alignment horizontal="center" vertical="center" shrinkToFit="1"/>
    </xf>
    <xf numFmtId="49" fontId="12" fillId="2" borderId="113" xfId="0" applyNumberFormat="1" applyFont="1" applyFill="1" applyBorder="1" applyAlignment="1">
      <alignment horizontal="center" vertical="center" wrapText="1"/>
    </xf>
    <xf numFmtId="0" fontId="5" fillId="2" borderId="114" xfId="0" applyFont="1" applyFill="1" applyBorder="1" applyAlignment="1">
      <alignment horizontal="center" vertical="center" shrinkToFit="1"/>
    </xf>
    <xf numFmtId="0" fontId="5" fillId="2" borderId="115" xfId="0" applyFont="1" applyFill="1" applyBorder="1" applyAlignment="1">
      <alignment horizontal="center" vertical="center" wrapText="1"/>
    </xf>
    <xf numFmtId="0" fontId="5" fillId="2" borderId="116" xfId="0" applyFont="1" applyFill="1" applyBorder="1" applyAlignment="1">
      <alignment horizontal="center" vertical="center" wrapText="1"/>
    </xf>
    <xf numFmtId="0" fontId="5" fillId="2" borderId="117" xfId="0" applyFont="1" applyFill="1" applyBorder="1" applyAlignment="1">
      <alignment horizontal="center" vertical="center" wrapText="1"/>
    </xf>
    <xf numFmtId="0" fontId="5" fillId="2" borderId="88" xfId="0" applyFont="1" applyFill="1" applyBorder="1" applyAlignment="1">
      <alignment horizontal="center" vertical="center" wrapText="1"/>
    </xf>
    <xf numFmtId="0" fontId="5" fillId="2" borderId="118" xfId="0" applyFont="1" applyFill="1" applyBorder="1" applyAlignment="1">
      <alignment horizontal="center" vertical="center" wrapText="1"/>
    </xf>
    <xf numFmtId="0" fontId="5" fillId="2" borderId="119" xfId="0" applyFont="1" applyFill="1" applyBorder="1" applyAlignment="1">
      <alignment horizontal="center" vertical="center" wrapText="1"/>
    </xf>
    <xf numFmtId="0" fontId="5" fillId="2" borderId="114" xfId="0" applyFont="1" applyFill="1" applyBorder="1" applyAlignment="1">
      <alignment horizontal="center" vertical="center" wrapText="1"/>
    </xf>
    <xf numFmtId="49" fontId="5" fillId="2" borderId="87" xfId="0" applyNumberFormat="1" applyFont="1" applyFill="1" applyBorder="1" applyAlignment="1">
      <alignment horizontal="center" vertical="center" shrinkToFit="1"/>
    </xf>
    <xf numFmtId="49" fontId="5" fillId="2" borderId="77" xfId="0" applyNumberFormat="1" applyFont="1" applyFill="1" applyBorder="1" applyAlignment="1">
      <alignment horizontal="center" vertical="center" shrinkToFit="1"/>
    </xf>
    <xf numFmtId="49" fontId="5" fillId="2" borderId="86" xfId="0" applyNumberFormat="1" applyFont="1" applyFill="1" applyBorder="1" applyAlignment="1">
      <alignment horizontal="center" vertical="center" shrinkToFit="1"/>
    </xf>
    <xf numFmtId="49" fontId="5" fillId="2" borderId="121" xfId="0" applyNumberFormat="1" applyFont="1" applyFill="1" applyBorder="1" applyAlignment="1">
      <alignment horizontal="center" vertical="center" shrinkToFit="1"/>
    </xf>
    <xf numFmtId="49" fontId="5" fillId="0" borderId="20" xfId="0" applyNumberFormat="1" applyFont="1" applyBorder="1" applyAlignment="1">
      <alignment horizontal="center" vertical="center" wrapText="1"/>
    </xf>
    <xf numFmtId="49" fontId="5" fillId="0" borderId="122" xfId="0" applyNumberFormat="1" applyFont="1" applyBorder="1" applyAlignment="1">
      <alignment horizontal="center" vertical="center" wrapText="1"/>
    </xf>
    <xf numFmtId="49" fontId="12" fillId="0" borderId="102" xfId="0" applyNumberFormat="1" applyFont="1" applyBorder="1" applyAlignment="1">
      <alignment horizontal="center" vertical="center" wrapText="1"/>
    </xf>
    <xf numFmtId="0" fontId="12" fillId="2" borderId="70" xfId="0" applyFont="1" applyFill="1" applyBorder="1" applyAlignment="1">
      <alignment horizontal="center" vertical="center" wrapText="1"/>
    </xf>
    <xf numFmtId="0" fontId="12" fillId="2" borderId="71" xfId="0" applyFont="1" applyFill="1" applyBorder="1" applyAlignment="1">
      <alignment horizontal="center" vertical="center" wrapText="1"/>
    </xf>
    <xf numFmtId="49" fontId="5" fillId="0" borderId="102" xfId="0" applyNumberFormat="1" applyFont="1" applyBorder="1" applyAlignment="1">
      <alignment horizontal="center" vertical="center" shrinkToFit="1"/>
    </xf>
    <xf numFmtId="0" fontId="5" fillId="2" borderId="11" xfId="0" applyFont="1" applyFill="1" applyBorder="1" applyAlignment="1">
      <alignment vertical="center" wrapText="1"/>
    </xf>
    <xf numFmtId="0" fontId="5" fillId="2" borderId="108" xfId="0" applyFont="1" applyFill="1" applyBorder="1" applyAlignment="1">
      <alignment vertical="center" wrapText="1"/>
    </xf>
    <xf numFmtId="49" fontId="12" fillId="0" borderId="22" xfId="0" applyNumberFormat="1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shrinkToFit="1"/>
    </xf>
    <xf numFmtId="49" fontId="12" fillId="0" borderId="28" xfId="0" applyNumberFormat="1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shrinkToFit="1"/>
    </xf>
    <xf numFmtId="49" fontId="12" fillId="0" borderId="18" xfId="0" applyNumberFormat="1" applyFont="1" applyFill="1" applyBorder="1" applyAlignment="1">
      <alignment horizontal="center" vertical="center" wrapText="1"/>
    </xf>
    <xf numFmtId="0" fontId="5" fillId="0" borderId="122" xfId="0" applyFont="1" applyFill="1" applyBorder="1" applyAlignment="1">
      <alignment horizontal="center" vertical="center" shrinkToFi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0" xfId="0" applyFont="1" applyFill="1" applyBorder="1" applyAlignment="1">
      <alignment horizontal="center" vertical="center" wrapText="1"/>
    </xf>
    <xf numFmtId="0" fontId="3" fillId="3" borderId="52" xfId="0" applyFont="1" applyFill="1" applyBorder="1" applyAlignment="1">
      <alignment horizontal="center" vertical="center" wrapText="1"/>
    </xf>
    <xf numFmtId="0" fontId="3" fillId="3" borderId="9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9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3" fillId="3" borderId="49" xfId="0" applyFont="1" applyFill="1" applyBorder="1" applyAlignment="1">
      <alignment horizontal="center" vertical="center" wrapText="1"/>
    </xf>
    <xf numFmtId="0" fontId="3" fillId="3" borderId="51" xfId="0" applyFont="1" applyFill="1" applyBorder="1" applyAlignment="1">
      <alignment horizontal="center" vertical="center" wrapText="1"/>
    </xf>
    <xf numFmtId="0" fontId="3" fillId="3" borderId="59" xfId="0" applyFont="1" applyFill="1" applyBorder="1" applyAlignment="1">
      <alignment horizontal="center" vertical="center" wrapText="1"/>
    </xf>
    <xf numFmtId="0" fontId="3" fillId="3" borderId="72" xfId="0" applyFont="1" applyFill="1" applyBorder="1" applyAlignment="1">
      <alignment horizontal="center" vertical="center" wrapText="1"/>
    </xf>
    <xf numFmtId="0" fontId="3" fillId="3" borderId="73" xfId="0" applyFont="1" applyFill="1" applyBorder="1" applyAlignment="1">
      <alignment horizontal="center" vertical="center" wrapText="1"/>
    </xf>
    <xf numFmtId="0" fontId="3" fillId="3" borderId="93" xfId="0" applyFont="1" applyFill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 wrapText="1"/>
    </xf>
    <xf numFmtId="0" fontId="3" fillId="3" borderId="69" xfId="0" applyFont="1" applyFill="1" applyBorder="1" applyAlignment="1">
      <alignment horizontal="center" vertical="center" wrapText="1"/>
    </xf>
    <xf numFmtId="0" fontId="3" fillId="3" borderId="70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3" fillId="3" borderId="100" xfId="0" applyFont="1" applyFill="1" applyBorder="1" applyAlignment="1">
      <alignment horizontal="center" vertical="center" wrapText="1"/>
    </xf>
    <xf numFmtId="0" fontId="3" fillId="3" borderId="15" xfId="0" applyFont="1" applyFill="1" applyBorder="1" applyAlignment="1">
      <alignment horizontal="center" vertical="center" wrapText="1"/>
    </xf>
    <xf numFmtId="0" fontId="3" fillId="3" borderId="97" xfId="0" applyFont="1" applyFill="1" applyBorder="1" applyAlignment="1">
      <alignment horizontal="center" vertical="center" wrapText="1"/>
    </xf>
    <xf numFmtId="0" fontId="3" fillId="3" borderId="71" xfId="0" applyFont="1" applyFill="1" applyBorder="1" applyAlignment="1">
      <alignment horizontal="center" vertical="center" wrapText="1"/>
    </xf>
    <xf numFmtId="0" fontId="3" fillId="3" borderId="60" xfId="0" applyFont="1" applyFill="1" applyBorder="1" applyAlignment="1">
      <alignment horizontal="center" vertical="center" wrapText="1"/>
    </xf>
    <xf numFmtId="0" fontId="12" fillId="0" borderId="72" xfId="0" applyFont="1" applyBorder="1" applyAlignment="1">
      <alignment horizontal="center" vertical="center" wrapText="1"/>
    </xf>
    <xf numFmtId="0" fontId="12" fillId="0" borderId="7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2" fillId="0" borderId="50" xfId="0" applyFont="1" applyBorder="1" applyAlignment="1">
      <alignment horizontal="center" vertical="center" wrapText="1"/>
    </xf>
    <xf numFmtId="0" fontId="12" fillId="0" borderId="52" xfId="0" applyFont="1" applyBorder="1" applyAlignment="1">
      <alignment horizontal="center" vertical="center" wrapText="1"/>
    </xf>
    <xf numFmtId="0" fontId="12" fillId="0" borderId="75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2" fillId="0" borderId="58" xfId="0" applyFont="1" applyBorder="1" applyAlignment="1">
      <alignment horizontal="center" vertical="center" wrapText="1"/>
    </xf>
    <xf numFmtId="0" fontId="5" fillId="0" borderId="10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5" fillId="0" borderId="102" xfId="0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4" borderId="50" xfId="0" applyFont="1" applyFill="1" applyBorder="1" applyAlignment="1">
      <alignment horizontal="center" vertical="center" wrapText="1"/>
    </xf>
    <xf numFmtId="0" fontId="12" fillId="4" borderId="52" xfId="0" applyFont="1" applyFill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90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2" fillId="2" borderId="102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12" fillId="0" borderId="9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1" fillId="3" borderId="47" xfId="0" applyFont="1" applyFill="1" applyBorder="1" applyAlignment="1">
      <alignment horizontal="left" vertical="top" wrapText="1"/>
    </xf>
    <xf numFmtId="0" fontId="12" fillId="3" borderId="79" xfId="0" applyFont="1" applyFill="1" applyBorder="1" applyAlignment="1">
      <alignment horizontal="left" vertical="top"/>
    </xf>
    <xf numFmtId="0" fontId="12" fillId="3" borderId="80" xfId="0" applyFont="1" applyFill="1" applyBorder="1" applyAlignment="1">
      <alignment horizontal="left" vertical="top"/>
    </xf>
    <xf numFmtId="0" fontId="12" fillId="3" borderId="67" xfId="0" applyFont="1" applyFill="1" applyBorder="1" applyAlignment="1">
      <alignment horizontal="left" vertical="top"/>
    </xf>
    <xf numFmtId="0" fontId="12" fillId="3" borderId="0" xfId="0" applyFont="1" applyFill="1" applyAlignment="1">
      <alignment horizontal="left" vertical="top"/>
    </xf>
    <xf numFmtId="0" fontId="12" fillId="3" borderId="81" xfId="0" applyFont="1" applyFill="1" applyBorder="1" applyAlignment="1">
      <alignment horizontal="left" vertical="top"/>
    </xf>
    <xf numFmtId="0" fontId="12" fillId="3" borderId="61" xfId="0" applyFont="1" applyFill="1" applyBorder="1" applyAlignment="1">
      <alignment horizontal="left" vertical="top"/>
    </xf>
    <xf numFmtId="0" fontId="12" fillId="3" borderId="9" xfId="0" applyFont="1" applyFill="1" applyBorder="1" applyAlignment="1">
      <alignment horizontal="left" vertical="top"/>
    </xf>
    <xf numFmtId="0" fontId="12" fillId="3" borderId="31" xfId="0" applyFont="1" applyFill="1" applyBorder="1" applyAlignment="1">
      <alignment horizontal="left" vertical="top"/>
    </xf>
    <xf numFmtId="0" fontId="12" fillId="0" borderId="84" xfId="0" applyFont="1" applyBorder="1" applyAlignment="1">
      <alignment horizontal="center" vertical="center" wrapText="1"/>
    </xf>
    <xf numFmtId="0" fontId="12" fillId="0" borderId="85" xfId="0" applyFont="1" applyBorder="1" applyAlignment="1">
      <alignment horizontal="center" vertical="center" wrapText="1"/>
    </xf>
    <xf numFmtId="0" fontId="12" fillId="0" borderId="69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 wrapText="1"/>
    </xf>
    <xf numFmtId="0" fontId="12" fillId="0" borderId="6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68" xfId="0" applyFont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5" borderId="68" xfId="0" applyFont="1" applyFill="1" applyBorder="1" applyAlignment="1">
      <alignment horizontal="center" vertical="center" wrapText="1"/>
    </xf>
    <xf numFmtId="0" fontId="12" fillId="0" borderId="94" xfId="0" applyFont="1" applyBorder="1" applyAlignment="1">
      <alignment horizontal="center" vertical="center" wrapText="1"/>
    </xf>
    <xf numFmtId="0" fontId="12" fillId="0" borderId="92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91" xfId="0" applyFont="1" applyBorder="1" applyAlignment="1">
      <alignment horizontal="center" vertical="center" wrapText="1"/>
    </xf>
    <xf numFmtId="0" fontId="12" fillId="0" borderId="93" xfId="0" applyFont="1" applyBorder="1" applyAlignment="1">
      <alignment horizontal="center" vertical="center" wrapText="1"/>
    </xf>
    <xf numFmtId="0" fontId="5" fillId="2" borderId="99" xfId="0" applyFont="1" applyFill="1" applyBorder="1" applyAlignment="1">
      <alignment horizontal="center" vertical="center" wrapText="1"/>
    </xf>
    <xf numFmtId="0" fontId="5" fillId="2" borderId="111" xfId="0" applyFont="1" applyFill="1" applyBorder="1" applyAlignment="1">
      <alignment horizontal="center" vertical="center" wrapText="1"/>
    </xf>
    <xf numFmtId="0" fontId="5" fillId="2" borderId="112" xfId="0" applyFont="1" applyFill="1" applyBorder="1" applyAlignment="1">
      <alignment horizontal="center" vertical="center" wrapText="1"/>
    </xf>
    <xf numFmtId="0" fontId="5" fillId="2" borderId="88" xfId="0" applyFont="1" applyFill="1" applyBorder="1" applyAlignment="1">
      <alignment horizontal="center" vertical="center" wrapText="1"/>
    </xf>
    <xf numFmtId="0" fontId="5" fillId="2" borderId="118" xfId="0" applyFont="1" applyFill="1" applyBorder="1" applyAlignment="1">
      <alignment horizontal="center" vertical="center" wrapText="1"/>
    </xf>
    <xf numFmtId="0" fontId="5" fillId="2" borderId="120" xfId="0" applyFont="1" applyFill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51" xfId="0" applyFont="1" applyBorder="1" applyAlignment="1">
      <alignment horizontal="center" vertical="center" wrapText="1"/>
    </xf>
    <xf numFmtId="0" fontId="12" fillId="0" borderId="51" xfId="0" applyFont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/>
    </xf>
    <xf numFmtId="0" fontId="12" fillId="0" borderId="74" xfId="0" applyFont="1" applyBorder="1" applyAlignment="1">
      <alignment horizontal="center" vertical="center" wrapText="1"/>
    </xf>
    <xf numFmtId="0" fontId="12" fillId="2" borderId="75" xfId="0" applyFont="1" applyFill="1" applyBorder="1" applyAlignment="1">
      <alignment horizontal="center" vertical="center" wrapText="1"/>
    </xf>
    <xf numFmtId="0" fontId="12" fillId="2" borderId="73" xfId="0" applyFont="1" applyFill="1" applyBorder="1" applyAlignment="1">
      <alignment horizontal="center" vertical="center" wrapText="1"/>
    </xf>
    <xf numFmtId="0" fontId="12" fillId="2" borderId="74" xfId="0" applyFont="1" applyFill="1" applyBorder="1" applyAlignment="1">
      <alignment horizontal="center" vertical="center" wrapText="1"/>
    </xf>
    <xf numFmtId="0" fontId="11" fillId="0" borderId="59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02" xfId="0" applyFont="1" applyFill="1" applyBorder="1" applyAlignment="1">
      <alignment horizontal="center" vertical="center" wrapText="1"/>
    </xf>
  </cellXfs>
  <cellStyles count="1">
    <cellStyle name="표준" xfId="0" builtinId="0"/>
  </cellStyles>
  <dxfs count="21">
    <dxf>
      <font>
        <strike val="0"/>
        <outline val="0"/>
        <shadow val="0"/>
        <u val="none"/>
        <vertAlign val="baseline"/>
        <name val="맑은 고딕"/>
        <family val="3"/>
        <charset val="129"/>
        <scheme val="minor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charset val="129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name val="맑은 고딕"/>
        <family val="3"/>
        <charset val="129"/>
        <scheme val="minor"/>
      </font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charset val="129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charset val="129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 style="hair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charset val="129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hair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left style="thin">
          <color rgb="FF000000"/>
        </left>
        <right style="thin">
          <color rgb="FF000000"/>
        </right>
        <top style="medium">
          <color rgb="FF000000"/>
        </top>
        <bottom style="hair">
          <color rgb="FF000000"/>
        </bottom>
      </border>
    </dxf>
    <dxf>
      <font>
        <strike val="0"/>
        <outline val="0"/>
        <shadow val="0"/>
        <u val="none"/>
        <vertAlign val="baseline"/>
        <name val="맑은 고딕"/>
        <family val="3"/>
        <charset val="129"/>
        <scheme val="none"/>
      </font>
      <fill>
        <patternFill patternType="solid">
          <fgColor rgb="FF000000"/>
          <bgColor rgb="FFFFFFFF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family val="3"/>
        <charset val="129"/>
        <scheme val="minor"/>
      </font>
      <fill>
        <patternFill patternType="solid">
          <fgColor indexed="64"/>
          <bgColor theme="5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/>
        <i val="0"/>
        <color theme="0"/>
      </font>
      <fill>
        <patternFill>
          <bgColor rgb="FFFF0000"/>
        </patternFill>
      </fill>
    </dxf>
    <dxf>
      <border>
        <bottom style="hair">
          <color auto="1"/>
        </bottom>
        <vertical/>
        <horizontal/>
      </border>
    </dxf>
    <dxf>
      <border>
        <bottom style="hair">
          <color auto="1"/>
        </bottom>
        <vertical/>
        <horizontal/>
      </border>
    </dxf>
    <dxf>
      <border>
        <bottom style="hair">
          <color auto="1"/>
        </bottom>
        <vertical/>
        <horizontal/>
      </border>
    </dxf>
    <dxf>
      <border>
        <bottom style="hair">
          <color auto="1"/>
        </bottom>
        <vertical/>
        <horizontal/>
      </border>
    </dxf>
    <dxf>
      <border>
        <bottom style="hair">
          <color auto="1"/>
        </bottom>
        <vertical/>
        <horizontal/>
      </border>
    </dxf>
    <dxf>
      <border>
        <bottom style="hair">
          <color auto="1"/>
        </bottom>
        <vertical/>
        <horizontal/>
      </border>
    </dxf>
    <dxf>
      <border>
        <bottom style="hair">
          <color auto="1"/>
        </bottom>
        <vertical/>
        <horizontal/>
      </border>
    </dxf>
    <dxf>
      <border>
        <bottom style="medium">
          <color theme="1"/>
        </bottom>
      </border>
    </dxf>
    <dxf>
      <border>
        <bottom style="medium">
          <color auto="1"/>
        </bottom>
      </border>
    </dxf>
  </dxfs>
  <tableStyles count="2" defaultTableStyle="TableStyleMedium9" defaultPivotStyle="PivotStyleLight16">
    <tableStyle name="표 스타일 1" pivot="0" count="1" xr9:uid="{00000000-0011-0000-FFFF-FFFF00000000}">
      <tableStyleElement type="wholeTable" dxfId="20"/>
    </tableStyle>
    <tableStyle name="표 스타일 2" pivot="0" count="1" xr9:uid="{00000000-0011-0000-FFFF-FFFF01000000}">
      <tableStyleElement type="lastColumn" dxfId="19"/>
    </tableStyle>
  </tableStyles>
  <colors>
    <mruColors>
      <color rgb="FFF4FBCD"/>
      <color rgb="FFD5F030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175260</xdr:rowOff>
    </xdr:from>
    <xdr:to>
      <xdr:col>9</xdr:col>
      <xdr:colOff>50674</xdr:colOff>
      <xdr:row>80</xdr:row>
      <xdr:rowOff>54963</xdr:rowOff>
    </xdr:to>
    <xdr:pic>
      <xdr:nvPicPr>
        <xdr:cNvPr id="11" name="그림 10">
          <a:extLst>
            <a:ext uri="{FF2B5EF4-FFF2-40B4-BE49-F238E27FC236}">
              <a16:creationId xmlns:a16="http://schemas.microsoft.com/office/drawing/2014/main" id="{33834ED7-098B-4449-BA66-EE599DC679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28220"/>
          <a:ext cx="6085714" cy="22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80</xdr:row>
      <xdr:rowOff>30480</xdr:rowOff>
    </xdr:from>
    <xdr:to>
      <xdr:col>6</xdr:col>
      <xdr:colOff>224259</xdr:colOff>
      <xdr:row>104</xdr:row>
      <xdr:rowOff>98503</xdr:rowOff>
    </xdr:to>
    <xdr:pic>
      <xdr:nvPicPr>
        <xdr:cNvPr id="12" name="그림 11">
          <a:extLst>
            <a:ext uri="{FF2B5EF4-FFF2-40B4-BE49-F238E27FC236}">
              <a16:creationId xmlns:a16="http://schemas.microsoft.com/office/drawing/2014/main" id="{9C1BE7EE-71F8-408A-AFEF-8A22A6207F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4660880"/>
          <a:ext cx="4247619" cy="445714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104</xdr:row>
      <xdr:rowOff>83820</xdr:rowOff>
    </xdr:from>
    <xdr:to>
      <xdr:col>8</xdr:col>
      <xdr:colOff>273615</xdr:colOff>
      <xdr:row>128</xdr:row>
      <xdr:rowOff>104224</xdr:rowOff>
    </xdr:to>
    <xdr:pic>
      <xdr:nvPicPr>
        <xdr:cNvPr id="13" name="그림 12">
          <a:extLst>
            <a:ext uri="{FF2B5EF4-FFF2-40B4-BE49-F238E27FC236}">
              <a16:creationId xmlns:a16="http://schemas.microsoft.com/office/drawing/2014/main" id="{FBF1F749-0A99-4A1A-B037-3FCD44DAC1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103340"/>
          <a:ext cx="5638095" cy="44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469722</xdr:colOff>
      <xdr:row>16</xdr:row>
      <xdr:rowOff>112015</xdr:rowOff>
    </xdr:to>
    <xdr:pic>
      <xdr:nvPicPr>
        <xdr:cNvPr id="14" name="그림 13">
          <a:extLst>
            <a:ext uri="{FF2B5EF4-FFF2-40B4-BE49-F238E27FC236}">
              <a16:creationId xmlns:a16="http://schemas.microsoft.com/office/drawing/2014/main" id="{23447CD6-B842-4626-B9F3-B78E14AFD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6504762" cy="303809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16</xdr:row>
      <xdr:rowOff>60960</xdr:rowOff>
    </xdr:from>
    <xdr:to>
      <xdr:col>8</xdr:col>
      <xdr:colOff>349806</xdr:colOff>
      <xdr:row>42</xdr:row>
      <xdr:rowOff>115604</xdr:rowOff>
    </xdr:to>
    <xdr:pic>
      <xdr:nvPicPr>
        <xdr:cNvPr id="15" name="그림 14">
          <a:extLst>
            <a:ext uri="{FF2B5EF4-FFF2-40B4-BE49-F238E27FC236}">
              <a16:creationId xmlns:a16="http://schemas.microsoft.com/office/drawing/2014/main" id="{F4667A51-1A55-4A9E-9866-059B110507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2987040"/>
          <a:ext cx="5714286" cy="48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</xdr:colOff>
      <xdr:row>42</xdr:row>
      <xdr:rowOff>144780</xdr:rowOff>
    </xdr:from>
    <xdr:to>
      <xdr:col>10</xdr:col>
      <xdr:colOff>350520</xdr:colOff>
      <xdr:row>67</xdr:row>
      <xdr:rowOff>155680</xdr:rowOff>
    </xdr:to>
    <xdr:pic>
      <xdr:nvPicPr>
        <xdr:cNvPr id="2" name="그림 1">
          <a:extLst>
            <a:ext uri="{FF2B5EF4-FFF2-40B4-BE49-F238E27FC236}">
              <a16:creationId xmlns:a16="http://schemas.microsoft.com/office/drawing/2014/main" id="{F5453680-7BA5-4840-8A3C-D2E47BEC7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240" y="7825740"/>
          <a:ext cx="7040880" cy="45829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(ver.08)2026&#54617;&#45380;&#46020;%20&#51077;&#54617;&#49373;%20&#44368;&#50977;&#44284;&#51221;%20&#54617;&#51216;%20&#48176;&#45817;&#5436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데이터베이스"/>
    </sheetNames>
    <sheetDataSet>
      <sheetData sheetId="0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842D953-4DD1-489B-ACB8-E162AD5EABE3}" name="표3_2" displayName="표3_2" ref="E7:H114" headerRowCount="0" totalsRowShown="0" headerRowDxfId="10" dataDxfId="9" tableBorderDxfId="8">
  <tableColumns count="4">
    <tableColumn id="1" xr3:uid="{00DBB56B-17DB-4E01-98AE-08B01BC74D1E}" name="기준_x000a_학점" headerRowDxfId="7" dataDxfId="6">
      <calculatedColumnFormula>IFERROR(VLOOKUP(D7, 기본학점, 2, FALSE), "")</calculatedColumnFormula>
    </tableColumn>
    <tableColumn id="2" xr3:uid="{3443C931-4833-47CF-98DC-906D22ECD5A1}" name="운영_x000a_학점" headerRowDxfId="5" dataDxfId="4"/>
    <tableColumn id="3" xr3:uid="{F8ECEB25-A68D-4ED3-BE7C-3234E6F7A663}" name="세로 막대형1" headerRowDxfId="3" dataDxfId="2"/>
    <tableColumn id="4" xr3:uid="{74AFA82E-A507-4BAB-8B94-6730B595EBB7}" name="세로 막대형2" headerRowDxfId="1" dataDxfId="0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A980B-9AAF-4F9F-B320-0515406A1D92}">
  <dimension ref="A1"/>
  <sheetViews>
    <sheetView topLeftCell="A100" workbookViewId="0"/>
  </sheetViews>
  <sheetFormatPr defaultRowHeight="13.5"/>
  <sheetData/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A897C-9EFE-45DE-A355-31C02150031D}">
  <sheetPr>
    <pageSetUpPr fitToPage="1"/>
  </sheetPr>
  <dimension ref="A1:T128"/>
  <sheetViews>
    <sheetView tabSelected="1" zoomScale="115" zoomScaleNormal="115" zoomScaleSheetLayoutView="85" workbookViewId="0">
      <selection activeCell="A120" sqref="A120:P128"/>
    </sheetView>
  </sheetViews>
  <sheetFormatPr defaultRowHeight="13.5"/>
  <cols>
    <col min="1" max="1" width="4.44140625" style="5" customWidth="1"/>
    <col min="2" max="2" width="13" style="4" customWidth="1"/>
    <col min="3" max="3" width="7.5546875" style="4" customWidth="1"/>
    <col min="4" max="4" width="22" style="4" customWidth="1"/>
    <col min="5" max="12" width="5.77734375" style="4" customWidth="1"/>
    <col min="13" max="14" width="13.6640625" style="4" customWidth="1"/>
    <col min="15" max="16" width="5.77734375" style="4" customWidth="1"/>
    <col min="17" max="17" width="6" customWidth="1"/>
    <col min="247" max="247" width="3.5546875" customWidth="1"/>
    <col min="248" max="250" width="5.77734375" customWidth="1"/>
    <col min="251" max="251" width="11.109375" customWidth="1"/>
    <col min="252" max="259" width="5.77734375" customWidth="1"/>
    <col min="260" max="260" width="7.109375" customWidth="1"/>
    <col min="261" max="262" width="5.77734375" customWidth="1"/>
    <col min="263" max="263" width="6" customWidth="1"/>
    <col min="503" max="503" width="3.5546875" customWidth="1"/>
    <col min="504" max="506" width="5.77734375" customWidth="1"/>
    <col min="507" max="507" width="11.109375" customWidth="1"/>
    <col min="508" max="515" width="5.77734375" customWidth="1"/>
    <col min="516" max="516" width="7.109375" customWidth="1"/>
    <col min="517" max="518" width="5.77734375" customWidth="1"/>
    <col min="519" max="519" width="6" customWidth="1"/>
    <col min="759" max="759" width="3.5546875" customWidth="1"/>
    <col min="760" max="762" width="5.77734375" customWidth="1"/>
    <col min="763" max="763" width="11.109375" customWidth="1"/>
    <col min="764" max="771" width="5.77734375" customWidth="1"/>
    <col min="772" max="772" width="7.109375" customWidth="1"/>
    <col min="773" max="774" width="5.77734375" customWidth="1"/>
    <col min="775" max="775" width="6" customWidth="1"/>
    <col min="1015" max="1015" width="3.5546875" customWidth="1"/>
    <col min="1016" max="1018" width="5.77734375" customWidth="1"/>
    <col min="1019" max="1019" width="11.109375" customWidth="1"/>
    <col min="1020" max="1027" width="5.77734375" customWidth="1"/>
    <col min="1028" max="1028" width="7.109375" customWidth="1"/>
    <col min="1029" max="1030" width="5.77734375" customWidth="1"/>
    <col min="1031" max="1031" width="6" customWidth="1"/>
    <col min="1271" max="1271" width="3.5546875" customWidth="1"/>
    <col min="1272" max="1274" width="5.77734375" customWidth="1"/>
    <col min="1275" max="1275" width="11.109375" customWidth="1"/>
    <col min="1276" max="1283" width="5.77734375" customWidth="1"/>
    <col min="1284" max="1284" width="7.109375" customWidth="1"/>
    <col min="1285" max="1286" width="5.77734375" customWidth="1"/>
    <col min="1287" max="1287" width="6" customWidth="1"/>
    <col min="1527" max="1527" width="3.5546875" customWidth="1"/>
    <col min="1528" max="1530" width="5.77734375" customWidth="1"/>
    <col min="1531" max="1531" width="11.109375" customWidth="1"/>
    <col min="1532" max="1539" width="5.77734375" customWidth="1"/>
    <col min="1540" max="1540" width="7.109375" customWidth="1"/>
    <col min="1541" max="1542" width="5.77734375" customWidth="1"/>
    <col min="1543" max="1543" width="6" customWidth="1"/>
    <col min="1783" max="1783" width="3.5546875" customWidth="1"/>
    <col min="1784" max="1786" width="5.77734375" customWidth="1"/>
    <col min="1787" max="1787" width="11.109375" customWidth="1"/>
    <col min="1788" max="1795" width="5.77734375" customWidth="1"/>
    <col min="1796" max="1796" width="7.109375" customWidth="1"/>
    <col min="1797" max="1798" width="5.77734375" customWidth="1"/>
    <col min="1799" max="1799" width="6" customWidth="1"/>
    <col min="2039" max="2039" width="3.5546875" customWidth="1"/>
    <col min="2040" max="2042" width="5.77734375" customWidth="1"/>
    <col min="2043" max="2043" width="11.109375" customWidth="1"/>
    <col min="2044" max="2051" width="5.77734375" customWidth="1"/>
    <col min="2052" max="2052" width="7.109375" customWidth="1"/>
    <col min="2053" max="2054" width="5.77734375" customWidth="1"/>
    <col min="2055" max="2055" width="6" customWidth="1"/>
    <col min="2295" max="2295" width="3.5546875" customWidth="1"/>
    <col min="2296" max="2298" width="5.77734375" customWidth="1"/>
    <col min="2299" max="2299" width="11.109375" customWidth="1"/>
    <col min="2300" max="2307" width="5.77734375" customWidth="1"/>
    <col min="2308" max="2308" width="7.109375" customWidth="1"/>
    <col min="2309" max="2310" width="5.77734375" customWidth="1"/>
    <col min="2311" max="2311" width="6" customWidth="1"/>
    <col min="2551" max="2551" width="3.5546875" customWidth="1"/>
    <col min="2552" max="2554" width="5.77734375" customWidth="1"/>
    <col min="2555" max="2555" width="11.109375" customWidth="1"/>
    <col min="2556" max="2563" width="5.77734375" customWidth="1"/>
    <col min="2564" max="2564" width="7.109375" customWidth="1"/>
    <col min="2565" max="2566" width="5.77734375" customWidth="1"/>
    <col min="2567" max="2567" width="6" customWidth="1"/>
    <col min="2807" max="2807" width="3.5546875" customWidth="1"/>
    <col min="2808" max="2810" width="5.77734375" customWidth="1"/>
    <col min="2811" max="2811" width="11.109375" customWidth="1"/>
    <col min="2812" max="2819" width="5.77734375" customWidth="1"/>
    <col min="2820" max="2820" width="7.109375" customWidth="1"/>
    <col min="2821" max="2822" width="5.77734375" customWidth="1"/>
    <col min="2823" max="2823" width="6" customWidth="1"/>
    <col min="3063" max="3063" width="3.5546875" customWidth="1"/>
    <col min="3064" max="3066" width="5.77734375" customWidth="1"/>
    <col min="3067" max="3067" width="11.109375" customWidth="1"/>
    <col min="3068" max="3075" width="5.77734375" customWidth="1"/>
    <col min="3076" max="3076" width="7.109375" customWidth="1"/>
    <col min="3077" max="3078" width="5.77734375" customWidth="1"/>
    <col min="3079" max="3079" width="6" customWidth="1"/>
    <col min="3319" max="3319" width="3.5546875" customWidth="1"/>
    <col min="3320" max="3322" width="5.77734375" customWidth="1"/>
    <col min="3323" max="3323" width="11.109375" customWidth="1"/>
    <col min="3324" max="3331" width="5.77734375" customWidth="1"/>
    <col min="3332" max="3332" width="7.109375" customWidth="1"/>
    <col min="3333" max="3334" width="5.77734375" customWidth="1"/>
    <col min="3335" max="3335" width="6" customWidth="1"/>
    <col min="3575" max="3575" width="3.5546875" customWidth="1"/>
    <col min="3576" max="3578" width="5.77734375" customWidth="1"/>
    <col min="3579" max="3579" width="11.109375" customWidth="1"/>
    <col min="3580" max="3587" width="5.77734375" customWidth="1"/>
    <col min="3588" max="3588" width="7.109375" customWidth="1"/>
    <col min="3589" max="3590" width="5.77734375" customWidth="1"/>
    <col min="3591" max="3591" width="6" customWidth="1"/>
    <col min="3831" max="3831" width="3.5546875" customWidth="1"/>
    <col min="3832" max="3834" width="5.77734375" customWidth="1"/>
    <col min="3835" max="3835" width="11.109375" customWidth="1"/>
    <col min="3836" max="3843" width="5.77734375" customWidth="1"/>
    <col min="3844" max="3844" width="7.109375" customWidth="1"/>
    <col min="3845" max="3846" width="5.77734375" customWidth="1"/>
    <col min="3847" max="3847" width="6" customWidth="1"/>
    <col min="4087" max="4087" width="3.5546875" customWidth="1"/>
    <col min="4088" max="4090" width="5.77734375" customWidth="1"/>
    <col min="4091" max="4091" width="11.109375" customWidth="1"/>
    <col min="4092" max="4099" width="5.77734375" customWidth="1"/>
    <col min="4100" max="4100" width="7.109375" customWidth="1"/>
    <col min="4101" max="4102" width="5.77734375" customWidth="1"/>
    <col min="4103" max="4103" width="6" customWidth="1"/>
    <col min="4343" max="4343" width="3.5546875" customWidth="1"/>
    <col min="4344" max="4346" width="5.77734375" customWidth="1"/>
    <col min="4347" max="4347" width="11.109375" customWidth="1"/>
    <col min="4348" max="4355" width="5.77734375" customWidth="1"/>
    <col min="4356" max="4356" width="7.109375" customWidth="1"/>
    <col min="4357" max="4358" width="5.77734375" customWidth="1"/>
    <col min="4359" max="4359" width="6" customWidth="1"/>
    <col min="4599" max="4599" width="3.5546875" customWidth="1"/>
    <col min="4600" max="4602" width="5.77734375" customWidth="1"/>
    <col min="4603" max="4603" width="11.109375" customWidth="1"/>
    <col min="4604" max="4611" width="5.77734375" customWidth="1"/>
    <col min="4612" max="4612" width="7.109375" customWidth="1"/>
    <col min="4613" max="4614" width="5.77734375" customWidth="1"/>
    <col min="4615" max="4615" width="6" customWidth="1"/>
    <col min="4855" max="4855" width="3.5546875" customWidth="1"/>
    <col min="4856" max="4858" width="5.77734375" customWidth="1"/>
    <col min="4859" max="4859" width="11.109375" customWidth="1"/>
    <col min="4860" max="4867" width="5.77734375" customWidth="1"/>
    <col min="4868" max="4868" width="7.109375" customWidth="1"/>
    <col min="4869" max="4870" width="5.77734375" customWidth="1"/>
    <col min="4871" max="4871" width="6" customWidth="1"/>
    <col min="5111" max="5111" width="3.5546875" customWidth="1"/>
    <col min="5112" max="5114" width="5.77734375" customWidth="1"/>
    <col min="5115" max="5115" width="11.109375" customWidth="1"/>
    <col min="5116" max="5123" width="5.77734375" customWidth="1"/>
    <col min="5124" max="5124" width="7.109375" customWidth="1"/>
    <col min="5125" max="5126" width="5.77734375" customWidth="1"/>
    <col min="5127" max="5127" width="6" customWidth="1"/>
    <col min="5367" max="5367" width="3.5546875" customWidth="1"/>
    <col min="5368" max="5370" width="5.77734375" customWidth="1"/>
    <col min="5371" max="5371" width="11.109375" customWidth="1"/>
    <col min="5372" max="5379" width="5.77734375" customWidth="1"/>
    <col min="5380" max="5380" width="7.109375" customWidth="1"/>
    <col min="5381" max="5382" width="5.77734375" customWidth="1"/>
    <col min="5383" max="5383" width="6" customWidth="1"/>
    <col min="5623" max="5623" width="3.5546875" customWidth="1"/>
    <col min="5624" max="5626" width="5.77734375" customWidth="1"/>
    <col min="5627" max="5627" width="11.109375" customWidth="1"/>
    <col min="5628" max="5635" width="5.77734375" customWidth="1"/>
    <col min="5636" max="5636" width="7.109375" customWidth="1"/>
    <col min="5637" max="5638" width="5.77734375" customWidth="1"/>
    <col min="5639" max="5639" width="6" customWidth="1"/>
    <col min="5879" max="5879" width="3.5546875" customWidth="1"/>
    <col min="5880" max="5882" width="5.77734375" customWidth="1"/>
    <col min="5883" max="5883" width="11.109375" customWidth="1"/>
    <col min="5884" max="5891" width="5.77734375" customWidth="1"/>
    <col min="5892" max="5892" width="7.109375" customWidth="1"/>
    <col min="5893" max="5894" width="5.77734375" customWidth="1"/>
    <col min="5895" max="5895" width="6" customWidth="1"/>
    <col min="6135" max="6135" width="3.5546875" customWidth="1"/>
    <col min="6136" max="6138" width="5.77734375" customWidth="1"/>
    <col min="6139" max="6139" width="11.109375" customWidth="1"/>
    <col min="6140" max="6147" width="5.77734375" customWidth="1"/>
    <col min="6148" max="6148" width="7.109375" customWidth="1"/>
    <col min="6149" max="6150" width="5.77734375" customWidth="1"/>
    <col min="6151" max="6151" width="6" customWidth="1"/>
    <col min="6391" max="6391" width="3.5546875" customWidth="1"/>
    <col min="6392" max="6394" width="5.77734375" customWidth="1"/>
    <col min="6395" max="6395" width="11.109375" customWidth="1"/>
    <col min="6396" max="6403" width="5.77734375" customWidth="1"/>
    <col min="6404" max="6404" width="7.109375" customWidth="1"/>
    <col min="6405" max="6406" width="5.77734375" customWidth="1"/>
    <col min="6407" max="6407" width="6" customWidth="1"/>
    <col min="6647" max="6647" width="3.5546875" customWidth="1"/>
    <col min="6648" max="6650" width="5.77734375" customWidth="1"/>
    <col min="6651" max="6651" width="11.109375" customWidth="1"/>
    <col min="6652" max="6659" width="5.77734375" customWidth="1"/>
    <col min="6660" max="6660" width="7.109375" customWidth="1"/>
    <col min="6661" max="6662" width="5.77734375" customWidth="1"/>
    <col min="6663" max="6663" width="6" customWidth="1"/>
    <col min="6903" max="6903" width="3.5546875" customWidth="1"/>
    <col min="6904" max="6906" width="5.77734375" customWidth="1"/>
    <col min="6907" max="6907" width="11.109375" customWidth="1"/>
    <col min="6908" max="6915" width="5.77734375" customWidth="1"/>
    <col min="6916" max="6916" width="7.109375" customWidth="1"/>
    <col min="6917" max="6918" width="5.77734375" customWidth="1"/>
    <col min="6919" max="6919" width="6" customWidth="1"/>
    <col min="7159" max="7159" width="3.5546875" customWidth="1"/>
    <col min="7160" max="7162" width="5.77734375" customWidth="1"/>
    <col min="7163" max="7163" width="11.109375" customWidth="1"/>
    <col min="7164" max="7171" width="5.77734375" customWidth="1"/>
    <col min="7172" max="7172" width="7.109375" customWidth="1"/>
    <col min="7173" max="7174" width="5.77734375" customWidth="1"/>
    <col min="7175" max="7175" width="6" customWidth="1"/>
    <col min="7415" max="7415" width="3.5546875" customWidth="1"/>
    <col min="7416" max="7418" width="5.77734375" customWidth="1"/>
    <col min="7419" max="7419" width="11.109375" customWidth="1"/>
    <col min="7420" max="7427" width="5.77734375" customWidth="1"/>
    <col min="7428" max="7428" width="7.109375" customWidth="1"/>
    <col min="7429" max="7430" width="5.77734375" customWidth="1"/>
    <col min="7431" max="7431" width="6" customWidth="1"/>
    <col min="7671" max="7671" width="3.5546875" customWidth="1"/>
    <col min="7672" max="7674" width="5.77734375" customWidth="1"/>
    <col min="7675" max="7675" width="11.109375" customWidth="1"/>
    <col min="7676" max="7683" width="5.77734375" customWidth="1"/>
    <col min="7684" max="7684" width="7.109375" customWidth="1"/>
    <col min="7685" max="7686" width="5.77734375" customWidth="1"/>
    <col min="7687" max="7687" width="6" customWidth="1"/>
    <col min="7927" max="7927" width="3.5546875" customWidth="1"/>
    <col min="7928" max="7930" width="5.77734375" customWidth="1"/>
    <col min="7931" max="7931" width="11.109375" customWidth="1"/>
    <col min="7932" max="7939" width="5.77734375" customWidth="1"/>
    <col min="7940" max="7940" width="7.109375" customWidth="1"/>
    <col min="7941" max="7942" width="5.77734375" customWidth="1"/>
    <col min="7943" max="7943" width="6" customWidth="1"/>
    <col min="8183" max="8183" width="3.5546875" customWidth="1"/>
    <col min="8184" max="8186" width="5.77734375" customWidth="1"/>
    <col min="8187" max="8187" width="11.109375" customWidth="1"/>
    <col min="8188" max="8195" width="5.77734375" customWidth="1"/>
    <col min="8196" max="8196" width="7.109375" customWidth="1"/>
    <col min="8197" max="8198" width="5.77734375" customWidth="1"/>
    <col min="8199" max="8199" width="6" customWidth="1"/>
    <col min="8439" max="8439" width="3.5546875" customWidth="1"/>
    <col min="8440" max="8442" width="5.77734375" customWidth="1"/>
    <col min="8443" max="8443" width="11.109375" customWidth="1"/>
    <col min="8444" max="8451" width="5.77734375" customWidth="1"/>
    <col min="8452" max="8452" width="7.109375" customWidth="1"/>
    <col min="8453" max="8454" width="5.77734375" customWidth="1"/>
    <col min="8455" max="8455" width="6" customWidth="1"/>
    <col min="8695" max="8695" width="3.5546875" customWidth="1"/>
    <col min="8696" max="8698" width="5.77734375" customWidth="1"/>
    <col min="8699" max="8699" width="11.109375" customWidth="1"/>
    <col min="8700" max="8707" width="5.77734375" customWidth="1"/>
    <col min="8708" max="8708" width="7.109375" customWidth="1"/>
    <col min="8709" max="8710" width="5.77734375" customWidth="1"/>
    <col min="8711" max="8711" width="6" customWidth="1"/>
    <col min="8951" max="8951" width="3.5546875" customWidth="1"/>
    <col min="8952" max="8954" width="5.77734375" customWidth="1"/>
    <col min="8955" max="8955" width="11.109375" customWidth="1"/>
    <col min="8956" max="8963" width="5.77734375" customWidth="1"/>
    <col min="8964" max="8964" width="7.109375" customWidth="1"/>
    <col min="8965" max="8966" width="5.77734375" customWidth="1"/>
    <col min="8967" max="8967" width="6" customWidth="1"/>
    <col min="9207" max="9207" width="3.5546875" customWidth="1"/>
    <col min="9208" max="9210" width="5.77734375" customWidth="1"/>
    <col min="9211" max="9211" width="11.109375" customWidth="1"/>
    <col min="9212" max="9219" width="5.77734375" customWidth="1"/>
    <col min="9220" max="9220" width="7.109375" customWidth="1"/>
    <col min="9221" max="9222" width="5.77734375" customWidth="1"/>
    <col min="9223" max="9223" width="6" customWidth="1"/>
    <col min="9463" max="9463" width="3.5546875" customWidth="1"/>
    <col min="9464" max="9466" width="5.77734375" customWidth="1"/>
    <col min="9467" max="9467" width="11.109375" customWidth="1"/>
    <col min="9468" max="9475" width="5.77734375" customWidth="1"/>
    <col min="9476" max="9476" width="7.109375" customWidth="1"/>
    <col min="9477" max="9478" width="5.77734375" customWidth="1"/>
    <col min="9479" max="9479" width="6" customWidth="1"/>
    <col min="9719" max="9719" width="3.5546875" customWidth="1"/>
    <col min="9720" max="9722" width="5.77734375" customWidth="1"/>
    <col min="9723" max="9723" width="11.109375" customWidth="1"/>
    <col min="9724" max="9731" width="5.77734375" customWidth="1"/>
    <col min="9732" max="9732" width="7.109375" customWidth="1"/>
    <col min="9733" max="9734" width="5.77734375" customWidth="1"/>
    <col min="9735" max="9735" width="6" customWidth="1"/>
    <col min="9975" max="9975" width="3.5546875" customWidth="1"/>
    <col min="9976" max="9978" width="5.77734375" customWidth="1"/>
    <col min="9979" max="9979" width="11.109375" customWidth="1"/>
    <col min="9980" max="9987" width="5.77734375" customWidth="1"/>
    <col min="9988" max="9988" width="7.109375" customWidth="1"/>
    <col min="9989" max="9990" width="5.77734375" customWidth="1"/>
    <col min="9991" max="9991" width="6" customWidth="1"/>
    <col min="10231" max="10231" width="3.5546875" customWidth="1"/>
    <col min="10232" max="10234" width="5.77734375" customWidth="1"/>
    <col min="10235" max="10235" width="11.109375" customWidth="1"/>
    <col min="10236" max="10243" width="5.77734375" customWidth="1"/>
    <col min="10244" max="10244" width="7.109375" customWidth="1"/>
    <col min="10245" max="10246" width="5.77734375" customWidth="1"/>
    <col min="10247" max="10247" width="6" customWidth="1"/>
    <col min="10487" max="10487" width="3.5546875" customWidth="1"/>
    <col min="10488" max="10490" width="5.77734375" customWidth="1"/>
    <col min="10491" max="10491" width="11.109375" customWidth="1"/>
    <col min="10492" max="10499" width="5.77734375" customWidth="1"/>
    <col min="10500" max="10500" width="7.109375" customWidth="1"/>
    <col min="10501" max="10502" width="5.77734375" customWidth="1"/>
    <col min="10503" max="10503" width="6" customWidth="1"/>
    <col min="10743" max="10743" width="3.5546875" customWidth="1"/>
    <col min="10744" max="10746" width="5.77734375" customWidth="1"/>
    <col min="10747" max="10747" width="11.109375" customWidth="1"/>
    <col min="10748" max="10755" width="5.77734375" customWidth="1"/>
    <col min="10756" max="10756" width="7.109375" customWidth="1"/>
    <col min="10757" max="10758" width="5.77734375" customWidth="1"/>
    <col min="10759" max="10759" width="6" customWidth="1"/>
    <col min="10999" max="10999" width="3.5546875" customWidth="1"/>
    <col min="11000" max="11002" width="5.77734375" customWidth="1"/>
    <col min="11003" max="11003" width="11.109375" customWidth="1"/>
    <col min="11004" max="11011" width="5.77734375" customWidth="1"/>
    <col min="11012" max="11012" width="7.109375" customWidth="1"/>
    <col min="11013" max="11014" width="5.77734375" customWidth="1"/>
    <col min="11015" max="11015" width="6" customWidth="1"/>
    <col min="11255" max="11255" width="3.5546875" customWidth="1"/>
    <col min="11256" max="11258" width="5.77734375" customWidth="1"/>
    <col min="11259" max="11259" width="11.109375" customWidth="1"/>
    <col min="11260" max="11267" width="5.77734375" customWidth="1"/>
    <col min="11268" max="11268" width="7.109375" customWidth="1"/>
    <col min="11269" max="11270" width="5.77734375" customWidth="1"/>
    <col min="11271" max="11271" width="6" customWidth="1"/>
    <col min="11511" max="11511" width="3.5546875" customWidth="1"/>
    <col min="11512" max="11514" width="5.77734375" customWidth="1"/>
    <col min="11515" max="11515" width="11.109375" customWidth="1"/>
    <col min="11516" max="11523" width="5.77734375" customWidth="1"/>
    <col min="11524" max="11524" width="7.109375" customWidth="1"/>
    <col min="11525" max="11526" width="5.77734375" customWidth="1"/>
    <col min="11527" max="11527" width="6" customWidth="1"/>
    <col min="11767" max="11767" width="3.5546875" customWidth="1"/>
    <col min="11768" max="11770" width="5.77734375" customWidth="1"/>
    <col min="11771" max="11771" width="11.109375" customWidth="1"/>
    <col min="11772" max="11779" width="5.77734375" customWidth="1"/>
    <col min="11780" max="11780" width="7.109375" customWidth="1"/>
    <col min="11781" max="11782" width="5.77734375" customWidth="1"/>
    <col min="11783" max="11783" width="6" customWidth="1"/>
    <col min="12023" max="12023" width="3.5546875" customWidth="1"/>
    <col min="12024" max="12026" width="5.77734375" customWidth="1"/>
    <col min="12027" max="12027" width="11.109375" customWidth="1"/>
    <col min="12028" max="12035" width="5.77734375" customWidth="1"/>
    <col min="12036" max="12036" width="7.109375" customWidth="1"/>
    <col min="12037" max="12038" width="5.77734375" customWidth="1"/>
    <col min="12039" max="12039" width="6" customWidth="1"/>
    <col min="12279" max="12279" width="3.5546875" customWidth="1"/>
    <col min="12280" max="12282" width="5.77734375" customWidth="1"/>
    <col min="12283" max="12283" width="11.109375" customWidth="1"/>
    <col min="12284" max="12291" width="5.77734375" customWidth="1"/>
    <col min="12292" max="12292" width="7.109375" customWidth="1"/>
    <col min="12293" max="12294" width="5.77734375" customWidth="1"/>
    <col min="12295" max="12295" width="6" customWidth="1"/>
    <col min="12535" max="12535" width="3.5546875" customWidth="1"/>
    <col min="12536" max="12538" width="5.77734375" customWidth="1"/>
    <col min="12539" max="12539" width="11.109375" customWidth="1"/>
    <col min="12540" max="12547" width="5.77734375" customWidth="1"/>
    <col min="12548" max="12548" width="7.109375" customWidth="1"/>
    <col min="12549" max="12550" width="5.77734375" customWidth="1"/>
    <col min="12551" max="12551" width="6" customWidth="1"/>
    <col min="12791" max="12791" width="3.5546875" customWidth="1"/>
    <col min="12792" max="12794" width="5.77734375" customWidth="1"/>
    <col min="12795" max="12795" width="11.109375" customWidth="1"/>
    <col min="12796" max="12803" width="5.77734375" customWidth="1"/>
    <col min="12804" max="12804" width="7.109375" customWidth="1"/>
    <col min="12805" max="12806" width="5.77734375" customWidth="1"/>
    <col min="12807" max="12807" width="6" customWidth="1"/>
    <col min="13047" max="13047" width="3.5546875" customWidth="1"/>
    <col min="13048" max="13050" width="5.77734375" customWidth="1"/>
    <col min="13051" max="13051" width="11.109375" customWidth="1"/>
    <col min="13052" max="13059" width="5.77734375" customWidth="1"/>
    <col min="13060" max="13060" width="7.109375" customWidth="1"/>
    <col min="13061" max="13062" width="5.77734375" customWidth="1"/>
    <col min="13063" max="13063" width="6" customWidth="1"/>
    <col min="13303" max="13303" width="3.5546875" customWidth="1"/>
    <col min="13304" max="13306" width="5.77734375" customWidth="1"/>
    <col min="13307" max="13307" width="11.109375" customWidth="1"/>
    <col min="13308" max="13315" width="5.77734375" customWidth="1"/>
    <col min="13316" max="13316" width="7.109375" customWidth="1"/>
    <col min="13317" max="13318" width="5.77734375" customWidth="1"/>
    <col min="13319" max="13319" width="6" customWidth="1"/>
    <col min="13559" max="13559" width="3.5546875" customWidth="1"/>
    <col min="13560" max="13562" width="5.77734375" customWidth="1"/>
    <col min="13563" max="13563" width="11.109375" customWidth="1"/>
    <col min="13564" max="13571" width="5.77734375" customWidth="1"/>
    <col min="13572" max="13572" width="7.109375" customWidth="1"/>
    <col min="13573" max="13574" width="5.77734375" customWidth="1"/>
    <col min="13575" max="13575" width="6" customWidth="1"/>
    <col min="13815" max="13815" width="3.5546875" customWidth="1"/>
    <col min="13816" max="13818" width="5.77734375" customWidth="1"/>
    <col min="13819" max="13819" width="11.109375" customWidth="1"/>
    <col min="13820" max="13827" width="5.77734375" customWidth="1"/>
    <col min="13828" max="13828" width="7.109375" customWidth="1"/>
    <col min="13829" max="13830" width="5.77734375" customWidth="1"/>
    <col min="13831" max="13831" width="6" customWidth="1"/>
    <col min="14071" max="14071" width="3.5546875" customWidth="1"/>
    <col min="14072" max="14074" width="5.77734375" customWidth="1"/>
    <col min="14075" max="14075" width="11.109375" customWidth="1"/>
    <col min="14076" max="14083" width="5.77734375" customWidth="1"/>
    <col min="14084" max="14084" width="7.109375" customWidth="1"/>
    <col min="14085" max="14086" width="5.77734375" customWidth="1"/>
    <col min="14087" max="14087" width="6" customWidth="1"/>
    <col min="14327" max="14327" width="3.5546875" customWidth="1"/>
    <col min="14328" max="14330" width="5.77734375" customWidth="1"/>
    <col min="14331" max="14331" width="11.109375" customWidth="1"/>
    <col min="14332" max="14339" width="5.77734375" customWidth="1"/>
    <col min="14340" max="14340" width="7.109375" customWidth="1"/>
    <col min="14341" max="14342" width="5.77734375" customWidth="1"/>
    <col min="14343" max="14343" width="6" customWidth="1"/>
    <col min="14583" max="14583" width="3.5546875" customWidth="1"/>
    <col min="14584" max="14586" width="5.77734375" customWidth="1"/>
    <col min="14587" max="14587" width="11.109375" customWidth="1"/>
    <col min="14588" max="14595" width="5.77734375" customWidth="1"/>
    <col min="14596" max="14596" width="7.109375" customWidth="1"/>
    <col min="14597" max="14598" width="5.77734375" customWidth="1"/>
    <col min="14599" max="14599" width="6" customWidth="1"/>
    <col min="14839" max="14839" width="3.5546875" customWidth="1"/>
    <col min="14840" max="14842" width="5.77734375" customWidth="1"/>
    <col min="14843" max="14843" width="11.109375" customWidth="1"/>
    <col min="14844" max="14851" width="5.77734375" customWidth="1"/>
    <col min="14852" max="14852" width="7.109375" customWidth="1"/>
    <col min="14853" max="14854" width="5.77734375" customWidth="1"/>
    <col min="14855" max="14855" width="6" customWidth="1"/>
    <col min="15095" max="15095" width="3.5546875" customWidth="1"/>
    <col min="15096" max="15098" width="5.77734375" customWidth="1"/>
    <col min="15099" max="15099" width="11.109375" customWidth="1"/>
    <col min="15100" max="15107" width="5.77734375" customWidth="1"/>
    <col min="15108" max="15108" width="7.109375" customWidth="1"/>
    <col min="15109" max="15110" width="5.77734375" customWidth="1"/>
    <col min="15111" max="15111" width="6" customWidth="1"/>
    <col min="15351" max="15351" width="3.5546875" customWidth="1"/>
    <col min="15352" max="15354" width="5.77734375" customWidth="1"/>
    <col min="15355" max="15355" width="11.109375" customWidth="1"/>
    <col min="15356" max="15363" width="5.77734375" customWidth="1"/>
    <col min="15364" max="15364" width="7.109375" customWidth="1"/>
    <col min="15365" max="15366" width="5.77734375" customWidth="1"/>
    <col min="15367" max="15367" width="6" customWidth="1"/>
    <col min="15607" max="15607" width="3.5546875" customWidth="1"/>
    <col min="15608" max="15610" width="5.77734375" customWidth="1"/>
    <col min="15611" max="15611" width="11.109375" customWidth="1"/>
    <col min="15612" max="15619" width="5.77734375" customWidth="1"/>
    <col min="15620" max="15620" width="7.109375" customWidth="1"/>
    <col min="15621" max="15622" width="5.77734375" customWidth="1"/>
    <col min="15623" max="15623" width="6" customWidth="1"/>
    <col min="15863" max="15863" width="3.5546875" customWidth="1"/>
    <col min="15864" max="15866" width="5.77734375" customWidth="1"/>
    <col min="15867" max="15867" width="11.109375" customWidth="1"/>
    <col min="15868" max="15875" width="5.77734375" customWidth="1"/>
    <col min="15876" max="15876" width="7.109375" customWidth="1"/>
    <col min="15877" max="15878" width="5.77734375" customWidth="1"/>
    <col min="15879" max="15879" width="6" customWidth="1"/>
    <col min="16119" max="16119" width="3.5546875" customWidth="1"/>
    <col min="16120" max="16122" width="5.77734375" customWidth="1"/>
    <col min="16123" max="16123" width="11.109375" customWidth="1"/>
    <col min="16124" max="16131" width="5.77734375" customWidth="1"/>
    <col min="16132" max="16132" width="7.109375" customWidth="1"/>
    <col min="16133" max="16134" width="5.77734375" customWidth="1"/>
    <col min="16135" max="16135" width="6" customWidth="1"/>
  </cols>
  <sheetData>
    <row r="1" spans="1:16" ht="47.25" customHeight="1">
      <c r="A1" s="296" t="s">
        <v>263</v>
      </c>
      <c r="B1" s="296"/>
      <c r="C1" s="296"/>
      <c r="D1" s="296"/>
      <c r="E1" s="296"/>
      <c r="F1" s="296"/>
      <c r="G1" s="296"/>
      <c r="H1" s="296"/>
      <c r="I1" s="296"/>
      <c r="J1" s="296"/>
      <c r="K1" s="296"/>
      <c r="L1" s="296"/>
      <c r="M1" s="296"/>
      <c r="N1" s="296"/>
      <c r="O1" s="296"/>
      <c r="P1" s="296"/>
    </row>
    <row r="2" spans="1:16" ht="29.25" customHeight="1" thickBot="1">
      <c r="A2" s="297" t="s">
        <v>333</v>
      </c>
      <c r="B2" s="297"/>
      <c r="C2" s="297"/>
      <c r="D2" s="297"/>
      <c r="E2" s="122"/>
      <c r="F2" s="3"/>
      <c r="G2" s="2"/>
      <c r="H2" s="2"/>
      <c r="I2" s="2"/>
      <c r="J2" s="2"/>
      <c r="K2" s="298"/>
      <c r="L2" s="298"/>
      <c r="M2" s="299"/>
      <c r="N2" s="299"/>
      <c r="O2" s="299"/>
      <c r="P2" s="299"/>
    </row>
    <row r="3" spans="1:16" ht="16.5" customHeight="1">
      <c r="A3" s="300" t="s">
        <v>11</v>
      </c>
      <c r="B3" s="303" t="s">
        <v>3</v>
      </c>
      <c r="C3" s="290" t="s">
        <v>260</v>
      </c>
      <c r="D3" s="290" t="s">
        <v>257</v>
      </c>
      <c r="E3" s="290" t="s">
        <v>259</v>
      </c>
      <c r="F3" s="290" t="s">
        <v>21</v>
      </c>
      <c r="G3" s="306" t="s">
        <v>4</v>
      </c>
      <c r="H3" s="307"/>
      <c r="I3" s="306" t="s">
        <v>0</v>
      </c>
      <c r="J3" s="307"/>
      <c r="K3" s="306" t="s">
        <v>1</v>
      </c>
      <c r="L3" s="307"/>
      <c r="M3" s="290" t="s">
        <v>244</v>
      </c>
      <c r="N3" s="310" t="s">
        <v>243</v>
      </c>
      <c r="O3" s="290" t="s">
        <v>22</v>
      </c>
      <c r="P3" s="293" t="s">
        <v>23</v>
      </c>
    </row>
    <row r="4" spans="1:16" ht="14.45" customHeight="1">
      <c r="A4" s="301"/>
      <c r="B4" s="304"/>
      <c r="C4" s="291"/>
      <c r="D4" s="291"/>
      <c r="E4" s="291"/>
      <c r="F4" s="291"/>
      <c r="G4" s="313" t="s">
        <v>2</v>
      </c>
      <c r="H4" s="308" t="s">
        <v>13</v>
      </c>
      <c r="I4" s="313" t="s">
        <v>2</v>
      </c>
      <c r="J4" s="308" t="s">
        <v>13</v>
      </c>
      <c r="K4" s="313" t="s">
        <v>2</v>
      </c>
      <c r="L4" s="308" t="s">
        <v>13</v>
      </c>
      <c r="M4" s="291"/>
      <c r="N4" s="311"/>
      <c r="O4" s="291"/>
      <c r="P4" s="294"/>
    </row>
    <row r="5" spans="1:16" ht="14.45" customHeight="1" thickBot="1">
      <c r="A5" s="302"/>
      <c r="B5" s="305"/>
      <c r="C5" s="292"/>
      <c r="D5" s="292"/>
      <c r="E5" s="292"/>
      <c r="F5" s="292"/>
      <c r="G5" s="314"/>
      <c r="H5" s="309"/>
      <c r="I5" s="314"/>
      <c r="J5" s="309"/>
      <c r="K5" s="314"/>
      <c r="L5" s="309"/>
      <c r="M5" s="292"/>
      <c r="N5" s="312"/>
      <c r="O5" s="292"/>
      <c r="P5" s="295"/>
    </row>
    <row r="6" spans="1:16" ht="14.45" hidden="1" customHeight="1" thickBot="1">
      <c r="A6" s="56"/>
      <c r="B6" s="57"/>
      <c r="C6" s="75"/>
      <c r="D6" s="55"/>
      <c r="E6"/>
      <c r="F6"/>
      <c r="G6" s="74"/>
      <c r="H6" s="76"/>
      <c r="I6" s="77"/>
      <c r="J6" s="76"/>
      <c r="K6" s="77"/>
      <c r="L6" s="98"/>
      <c r="M6" s="99"/>
      <c r="N6" s="110"/>
      <c r="O6" s="58"/>
      <c r="P6" s="59"/>
    </row>
    <row r="7" spans="1:16" ht="15.6" customHeight="1">
      <c r="A7" s="375" t="s">
        <v>14</v>
      </c>
      <c r="B7" s="315" t="s">
        <v>258</v>
      </c>
      <c r="C7" s="60" t="s">
        <v>264</v>
      </c>
      <c r="D7" s="127" t="s">
        <v>26</v>
      </c>
      <c r="E7" s="65">
        <f t="shared" ref="E7:E53" si="0">IFERROR(VLOOKUP(D7, 기본학점, 2, FALSE), "")</f>
        <v>4</v>
      </c>
      <c r="F7" s="66">
        <v>4</v>
      </c>
      <c r="G7" s="135">
        <v>4</v>
      </c>
      <c r="H7" s="136"/>
      <c r="I7" s="31"/>
      <c r="J7" s="30"/>
      <c r="K7" s="31"/>
      <c r="L7" s="32"/>
      <c r="M7" s="126"/>
      <c r="N7" s="111"/>
      <c r="O7" s="317">
        <f>SUM(F7:F11)</f>
        <v>19</v>
      </c>
      <c r="P7" s="320">
        <v>8</v>
      </c>
    </row>
    <row r="8" spans="1:16" ht="15.6" customHeight="1">
      <c r="A8" s="376"/>
      <c r="B8" s="316"/>
      <c r="C8" s="139" t="s">
        <v>264</v>
      </c>
      <c r="D8" s="129" t="s">
        <v>30</v>
      </c>
      <c r="E8" s="134">
        <f>IFERROR(VLOOKUP(D8, 기본학점, 2, FALSE), "")</f>
        <v>4</v>
      </c>
      <c r="F8" s="105">
        <v>4</v>
      </c>
      <c r="G8" s="83"/>
      <c r="H8" s="88">
        <v>4</v>
      </c>
      <c r="I8" s="34"/>
      <c r="J8" s="33"/>
      <c r="K8" s="34"/>
      <c r="L8" s="35"/>
      <c r="M8" s="128"/>
      <c r="N8" s="111"/>
      <c r="O8" s="318"/>
      <c r="P8" s="321"/>
    </row>
    <row r="9" spans="1:16" ht="15.6" customHeight="1">
      <c r="A9" s="376"/>
      <c r="B9" s="316"/>
      <c r="C9" s="139" t="s">
        <v>262</v>
      </c>
      <c r="D9" s="129" t="s">
        <v>29</v>
      </c>
      <c r="E9" s="134">
        <f>IFERROR(VLOOKUP(D9, 기본학점, 2, FALSE), "")</f>
        <v>4</v>
      </c>
      <c r="F9" s="105">
        <v>4</v>
      </c>
      <c r="G9" s="83"/>
      <c r="H9" s="88"/>
      <c r="I9" s="83">
        <v>4</v>
      </c>
      <c r="J9" s="88"/>
      <c r="K9" s="34"/>
      <c r="L9" s="35"/>
      <c r="M9" s="128"/>
      <c r="N9" s="111"/>
      <c r="O9" s="318"/>
      <c r="P9" s="321"/>
    </row>
    <row r="10" spans="1:16" ht="15.6" customHeight="1">
      <c r="A10" s="376"/>
      <c r="B10" s="316"/>
      <c r="C10" s="139" t="s">
        <v>262</v>
      </c>
      <c r="D10" s="129" t="s">
        <v>266</v>
      </c>
      <c r="E10" s="134">
        <f>IFERROR(VLOOKUP(D10, 기본학점, 2, FALSE), "")</f>
        <v>4</v>
      </c>
      <c r="F10" s="105">
        <v>3</v>
      </c>
      <c r="G10" s="83"/>
      <c r="H10" s="88"/>
      <c r="I10" s="83"/>
      <c r="J10" s="88">
        <v>3</v>
      </c>
      <c r="K10" s="34"/>
      <c r="L10" s="35"/>
      <c r="M10" s="128"/>
      <c r="N10" s="111"/>
      <c r="O10" s="318"/>
      <c r="P10" s="321"/>
    </row>
    <row r="11" spans="1:16" ht="15.6" customHeight="1">
      <c r="A11" s="376"/>
      <c r="B11" s="316"/>
      <c r="C11" s="100" t="s">
        <v>262</v>
      </c>
      <c r="D11" s="129" t="s">
        <v>267</v>
      </c>
      <c r="E11" s="134">
        <f t="shared" si="0"/>
        <v>4</v>
      </c>
      <c r="F11" s="105">
        <v>4</v>
      </c>
      <c r="G11" s="83"/>
      <c r="H11" s="88"/>
      <c r="I11" s="83"/>
      <c r="J11" s="88"/>
      <c r="K11" s="34">
        <v>4</v>
      </c>
      <c r="L11" s="35"/>
      <c r="M11" s="128"/>
      <c r="N11" s="111"/>
      <c r="O11" s="319"/>
      <c r="P11" s="321"/>
    </row>
    <row r="12" spans="1:16" ht="15.6" customHeight="1">
      <c r="A12" s="376"/>
      <c r="B12" s="322" t="s">
        <v>7</v>
      </c>
      <c r="C12" s="36" t="s">
        <v>264</v>
      </c>
      <c r="D12" s="131" t="s">
        <v>27</v>
      </c>
      <c r="E12" s="140">
        <f t="shared" si="0"/>
        <v>4</v>
      </c>
      <c r="F12" s="101">
        <v>4</v>
      </c>
      <c r="G12" s="67">
        <v>4</v>
      </c>
      <c r="H12" s="89"/>
      <c r="I12" s="38"/>
      <c r="J12" s="37"/>
      <c r="K12" s="67"/>
      <c r="L12" s="89"/>
      <c r="M12" s="132"/>
      <c r="N12" s="112"/>
      <c r="O12" s="323">
        <f>SUM(F12:F16)</f>
        <v>20</v>
      </c>
      <c r="P12" s="324">
        <v>8</v>
      </c>
    </row>
    <row r="13" spans="1:16" ht="15.6" customHeight="1">
      <c r="A13" s="376"/>
      <c r="B13" s="316"/>
      <c r="C13" s="100" t="s">
        <v>264</v>
      </c>
      <c r="D13" s="163" t="s">
        <v>33</v>
      </c>
      <c r="E13" s="134">
        <f t="shared" si="0"/>
        <v>4</v>
      </c>
      <c r="F13" s="121">
        <v>4</v>
      </c>
      <c r="G13" s="69"/>
      <c r="H13" s="88">
        <v>4</v>
      </c>
      <c r="I13" s="83"/>
      <c r="J13" s="88"/>
      <c r="K13" s="69"/>
      <c r="L13" s="88"/>
      <c r="M13" s="169"/>
      <c r="N13" s="111"/>
      <c r="O13" s="323"/>
      <c r="P13" s="321"/>
    </row>
    <row r="14" spans="1:16" ht="15.6" customHeight="1">
      <c r="A14" s="376"/>
      <c r="B14" s="316"/>
      <c r="C14" s="100" t="s">
        <v>262</v>
      </c>
      <c r="D14" s="163" t="s">
        <v>268</v>
      </c>
      <c r="E14" s="134">
        <f>IFERROR(VLOOKUP(D14, 기본학점, 2, FALSE), "")</f>
        <v>4</v>
      </c>
      <c r="F14" s="105">
        <v>4</v>
      </c>
      <c r="G14" s="69"/>
      <c r="H14" s="88"/>
      <c r="I14" s="83">
        <v>4</v>
      </c>
      <c r="J14" s="88"/>
      <c r="K14" s="69"/>
      <c r="L14" s="88"/>
      <c r="M14" s="169"/>
      <c r="N14" s="111"/>
      <c r="O14" s="323"/>
      <c r="P14" s="321"/>
    </row>
    <row r="15" spans="1:16" ht="15.6" customHeight="1">
      <c r="A15" s="376"/>
      <c r="B15" s="316"/>
      <c r="C15" s="100" t="s">
        <v>262</v>
      </c>
      <c r="D15" s="163" t="s">
        <v>269</v>
      </c>
      <c r="E15" s="134">
        <f>IFERROR(VLOOKUP(D15, 기본학점, 2, FALSE), "")</f>
        <v>4</v>
      </c>
      <c r="F15" s="105">
        <v>4</v>
      </c>
      <c r="G15" s="69"/>
      <c r="H15" s="88"/>
      <c r="I15" s="83"/>
      <c r="J15" s="88">
        <v>4</v>
      </c>
      <c r="K15" s="69"/>
      <c r="L15" s="88"/>
      <c r="M15" s="169"/>
      <c r="N15" s="111"/>
      <c r="O15" s="323"/>
      <c r="P15" s="321"/>
    </row>
    <row r="16" spans="1:16" ht="15.6" customHeight="1">
      <c r="A16" s="376"/>
      <c r="B16" s="316"/>
      <c r="C16" s="100" t="s">
        <v>262</v>
      </c>
      <c r="D16" s="163" t="s">
        <v>34</v>
      </c>
      <c r="E16" s="134">
        <f t="shared" si="0"/>
        <v>4</v>
      </c>
      <c r="F16" s="105">
        <v>4</v>
      </c>
      <c r="G16" s="69"/>
      <c r="H16" s="88"/>
      <c r="I16" s="83"/>
      <c r="J16" s="88"/>
      <c r="K16" s="83">
        <v>4</v>
      </c>
      <c r="L16" s="88"/>
      <c r="M16" s="169"/>
      <c r="N16" s="111"/>
      <c r="O16" s="323"/>
      <c r="P16" s="321"/>
    </row>
    <row r="17" spans="1:20" ht="15.6" customHeight="1">
      <c r="A17" s="376"/>
      <c r="B17" s="322" t="s">
        <v>16</v>
      </c>
      <c r="C17" s="36" t="s">
        <v>264</v>
      </c>
      <c r="D17" s="162" t="s">
        <v>28</v>
      </c>
      <c r="E17" s="140">
        <f t="shared" si="0"/>
        <v>4</v>
      </c>
      <c r="F17" s="104">
        <v>4</v>
      </c>
      <c r="G17" s="82">
        <v>4</v>
      </c>
      <c r="H17" s="89"/>
      <c r="I17" s="82"/>
      <c r="J17" s="89"/>
      <c r="K17" s="82"/>
      <c r="L17" s="89"/>
      <c r="M17" s="171"/>
      <c r="N17" s="112"/>
      <c r="O17" s="325">
        <f>SUM(F17:F21)</f>
        <v>19</v>
      </c>
      <c r="P17" s="324">
        <v>8</v>
      </c>
    </row>
    <row r="18" spans="1:20" ht="15.6" customHeight="1">
      <c r="A18" s="376"/>
      <c r="B18" s="316"/>
      <c r="C18" s="100" t="s">
        <v>264</v>
      </c>
      <c r="D18" s="163" t="s">
        <v>39</v>
      </c>
      <c r="E18" s="134">
        <f>IFERROR(VLOOKUP(D18, 기본학점, 2, FALSE), "")</f>
        <v>4</v>
      </c>
      <c r="F18" s="105">
        <v>4</v>
      </c>
      <c r="G18" s="83"/>
      <c r="H18" s="88">
        <v>4</v>
      </c>
      <c r="I18" s="83"/>
      <c r="J18" s="88"/>
      <c r="K18" s="83"/>
      <c r="L18" s="88"/>
      <c r="M18" s="169"/>
      <c r="N18" s="111"/>
      <c r="O18" s="323"/>
      <c r="P18" s="321"/>
    </row>
    <row r="19" spans="1:20" ht="15.6" customHeight="1">
      <c r="A19" s="376"/>
      <c r="B19" s="316"/>
      <c r="C19" s="100" t="s">
        <v>262</v>
      </c>
      <c r="D19" s="163" t="s">
        <v>271</v>
      </c>
      <c r="E19" s="134">
        <f>IFERROR(VLOOKUP(D19, 기본학점, 2, FALSE), "")</f>
        <v>4</v>
      </c>
      <c r="F19" s="105">
        <v>4</v>
      </c>
      <c r="G19" s="83"/>
      <c r="H19" s="88"/>
      <c r="I19" s="83">
        <v>3</v>
      </c>
      <c r="J19" s="88"/>
      <c r="K19" s="83"/>
      <c r="L19" s="88"/>
      <c r="M19" s="169"/>
      <c r="N19" s="111"/>
      <c r="O19" s="323"/>
      <c r="P19" s="321"/>
    </row>
    <row r="20" spans="1:20" ht="15.6" customHeight="1">
      <c r="A20" s="376"/>
      <c r="B20" s="316"/>
      <c r="C20" s="100" t="s">
        <v>262</v>
      </c>
      <c r="D20" s="163" t="s">
        <v>272</v>
      </c>
      <c r="E20" s="134">
        <f>IFERROR(VLOOKUP(D20, 기본학점, 2, FALSE), "")</f>
        <v>4</v>
      </c>
      <c r="F20" s="105">
        <v>3</v>
      </c>
      <c r="G20" s="83"/>
      <c r="H20" s="88"/>
      <c r="I20" s="83"/>
      <c r="J20" s="88">
        <v>4</v>
      </c>
      <c r="K20" s="83"/>
      <c r="L20" s="88"/>
      <c r="M20" s="169"/>
      <c r="N20" s="111"/>
      <c r="O20" s="323"/>
      <c r="P20" s="321"/>
    </row>
    <row r="21" spans="1:20" ht="15.6" customHeight="1">
      <c r="A21" s="376"/>
      <c r="B21" s="316"/>
      <c r="C21" s="100" t="s">
        <v>262</v>
      </c>
      <c r="D21" s="163" t="s">
        <v>40</v>
      </c>
      <c r="E21" s="134">
        <f t="shared" si="0"/>
        <v>4</v>
      </c>
      <c r="F21" s="105">
        <v>4</v>
      </c>
      <c r="G21" s="83"/>
      <c r="H21" s="88"/>
      <c r="I21" s="83"/>
      <c r="J21" s="88"/>
      <c r="K21" s="83">
        <v>4</v>
      </c>
      <c r="L21" s="88"/>
      <c r="M21" s="169"/>
      <c r="N21" s="111"/>
      <c r="O21" s="323"/>
      <c r="P21" s="321"/>
    </row>
    <row r="22" spans="1:20" ht="15.6" customHeight="1">
      <c r="A22" s="376"/>
      <c r="B22" s="322" t="s">
        <v>185</v>
      </c>
      <c r="C22" s="63" t="s">
        <v>264</v>
      </c>
      <c r="D22" s="162" t="s">
        <v>273</v>
      </c>
      <c r="E22" s="140">
        <f t="shared" si="0"/>
        <v>3</v>
      </c>
      <c r="F22" s="104">
        <v>3</v>
      </c>
      <c r="G22" s="82">
        <v>3</v>
      </c>
      <c r="H22" s="89"/>
      <c r="I22" s="82"/>
      <c r="J22" s="89"/>
      <c r="K22" s="82"/>
      <c r="L22" s="140"/>
      <c r="M22" s="171"/>
      <c r="N22" s="112"/>
      <c r="O22" s="325">
        <f>SUM(F22:F23)</f>
        <v>6</v>
      </c>
      <c r="P22" s="324">
        <v>6</v>
      </c>
    </row>
    <row r="23" spans="1:20" ht="15.6" customHeight="1">
      <c r="A23" s="376"/>
      <c r="B23" s="316"/>
      <c r="C23" s="62" t="s">
        <v>264</v>
      </c>
      <c r="D23" s="164" t="s">
        <v>274</v>
      </c>
      <c r="E23" s="120">
        <f t="shared" si="0"/>
        <v>3</v>
      </c>
      <c r="F23" s="103">
        <v>3</v>
      </c>
      <c r="G23" s="84"/>
      <c r="H23" s="90">
        <v>3</v>
      </c>
      <c r="I23" s="84"/>
      <c r="J23" s="90"/>
      <c r="K23" s="84"/>
      <c r="L23" s="90"/>
      <c r="M23" s="164"/>
      <c r="N23" s="62"/>
      <c r="O23" s="326"/>
      <c r="P23" s="327"/>
    </row>
    <row r="24" spans="1:20" ht="15.6" customHeight="1">
      <c r="A24" s="376"/>
      <c r="B24" s="316"/>
      <c r="C24" s="36" t="s">
        <v>264</v>
      </c>
      <c r="D24" s="162" t="s">
        <v>275</v>
      </c>
      <c r="E24" s="140">
        <f t="shared" si="0"/>
        <v>4</v>
      </c>
      <c r="F24" s="104">
        <v>4</v>
      </c>
      <c r="G24" s="82">
        <v>4</v>
      </c>
      <c r="H24" s="89"/>
      <c r="I24" s="82"/>
      <c r="J24" s="89"/>
      <c r="K24" s="82"/>
      <c r="L24" s="140"/>
      <c r="M24" s="171"/>
      <c r="N24" s="36"/>
      <c r="O24" s="325">
        <f>SUM(F24:F25)</f>
        <v>8</v>
      </c>
      <c r="P24" s="324">
        <v>8</v>
      </c>
    </row>
    <row r="25" spans="1:20" ht="15.6" customHeight="1">
      <c r="A25" s="376"/>
      <c r="B25" s="316"/>
      <c r="C25" s="100" t="s">
        <v>264</v>
      </c>
      <c r="D25" s="163" t="s">
        <v>276</v>
      </c>
      <c r="E25" s="134">
        <f>IFERROR(VLOOKUP(D25, 기본학점, 2, FALSE), "")</f>
        <v>4</v>
      </c>
      <c r="F25" s="105">
        <v>4</v>
      </c>
      <c r="G25" s="83"/>
      <c r="H25" s="88">
        <v>4</v>
      </c>
      <c r="I25" s="83"/>
      <c r="J25" s="88"/>
      <c r="K25" s="83"/>
      <c r="L25" s="134"/>
      <c r="M25" s="169"/>
      <c r="N25" s="100"/>
      <c r="O25" s="323"/>
      <c r="P25" s="321"/>
    </row>
    <row r="26" spans="1:20" ht="15.6" customHeight="1">
      <c r="A26" s="376"/>
      <c r="B26" s="322" t="s">
        <v>8</v>
      </c>
      <c r="C26" s="36" t="s">
        <v>264</v>
      </c>
      <c r="D26" s="162" t="s">
        <v>277</v>
      </c>
      <c r="E26" s="140">
        <f t="shared" si="0"/>
        <v>4</v>
      </c>
      <c r="F26" s="104">
        <v>4</v>
      </c>
      <c r="G26" s="82">
        <v>4</v>
      </c>
      <c r="H26" s="89"/>
      <c r="I26" s="82"/>
      <c r="J26" s="89"/>
      <c r="K26" s="172"/>
      <c r="L26" s="173"/>
      <c r="M26" s="171"/>
      <c r="N26" s="36"/>
      <c r="O26" s="325">
        <f>SUM(F26:F29)</f>
        <v>10</v>
      </c>
      <c r="P26" s="324">
        <v>10</v>
      </c>
    </row>
    <row r="27" spans="1:20" ht="15.6" customHeight="1">
      <c r="A27" s="376"/>
      <c r="B27" s="316"/>
      <c r="C27" s="61" t="s">
        <v>264</v>
      </c>
      <c r="D27" s="163" t="s">
        <v>278</v>
      </c>
      <c r="E27" s="134">
        <f t="shared" si="0"/>
        <v>4</v>
      </c>
      <c r="F27" s="105">
        <v>4</v>
      </c>
      <c r="G27" s="83"/>
      <c r="H27" s="88">
        <v>4</v>
      </c>
      <c r="I27" s="83"/>
      <c r="J27" s="88"/>
      <c r="K27" s="174"/>
      <c r="L27" s="175"/>
      <c r="M27" s="169"/>
      <c r="N27" s="111"/>
      <c r="O27" s="323"/>
      <c r="P27" s="321"/>
    </row>
    <row r="28" spans="1:20" ht="15.6" customHeight="1">
      <c r="A28" s="376"/>
      <c r="B28" s="316"/>
      <c r="C28" s="100" t="s">
        <v>264</v>
      </c>
      <c r="D28" s="163" t="s">
        <v>279</v>
      </c>
      <c r="E28" s="134">
        <f t="shared" si="0"/>
        <v>1</v>
      </c>
      <c r="F28" s="105">
        <v>1</v>
      </c>
      <c r="G28" s="83">
        <v>1</v>
      </c>
      <c r="H28" s="88"/>
      <c r="I28" s="83"/>
      <c r="J28" s="88"/>
      <c r="K28" s="174"/>
      <c r="L28" s="175"/>
      <c r="M28" s="169"/>
      <c r="N28" s="111"/>
      <c r="O28" s="323"/>
      <c r="P28" s="321"/>
    </row>
    <row r="29" spans="1:20" ht="15.6" customHeight="1">
      <c r="A29" s="376"/>
      <c r="B29" s="316"/>
      <c r="C29" s="100" t="s">
        <v>264</v>
      </c>
      <c r="D29" s="163" t="s">
        <v>280</v>
      </c>
      <c r="E29" s="134">
        <f>IFERROR(VLOOKUP(D29, 기본학점, 2, FALSE), "")</f>
        <v>1</v>
      </c>
      <c r="F29" s="105">
        <v>1</v>
      </c>
      <c r="G29" s="83"/>
      <c r="H29" s="88">
        <v>1</v>
      </c>
      <c r="I29" s="83"/>
      <c r="J29" s="88"/>
      <c r="K29" s="174"/>
      <c r="L29" s="175"/>
      <c r="M29" s="169"/>
      <c r="N29" s="111"/>
      <c r="O29" s="323"/>
      <c r="P29" s="321"/>
    </row>
    <row r="30" spans="1:20" ht="15.6" customHeight="1">
      <c r="A30" s="376"/>
      <c r="B30" s="322" t="s">
        <v>9</v>
      </c>
      <c r="C30" s="36" t="s">
        <v>262</v>
      </c>
      <c r="D30" s="162" t="s">
        <v>281</v>
      </c>
      <c r="E30" s="140">
        <f t="shared" si="0"/>
        <v>3</v>
      </c>
      <c r="F30" s="101">
        <v>2</v>
      </c>
      <c r="G30" s="67">
        <v>2</v>
      </c>
      <c r="H30" s="89"/>
      <c r="I30" s="82"/>
      <c r="J30" s="89"/>
      <c r="K30" s="82"/>
      <c r="L30" s="140"/>
      <c r="M30" s="171"/>
      <c r="N30" s="36"/>
      <c r="O30" s="325">
        <f>SUM(F30:F35)</f>
        <v>12</v>
      </c>
      <c r="P30" s="324">
        <v>10</v>
      </c>
      <c r="R30" s="6"/>
      <c r="S30" s="6"/>
      <c r="T30" s="6"/>
    </row>
    <row r="31" spans="1:20" ht="15.6" customHeight="1">
      <c r="A31" s="376"/>
      <c r="B31" s="316"/>
      <c r="C31" s="100" t="s">
        <v>262</v>
      </c>
      <c r="D31" s="163" t="s">
        <v>282</v>
      </c>
      <c r="E31" s="134">
        <f>IFERROR(VLOOKUP(D31, 기본학점, 2, FALSE), "")</f>
        <v>3</v>
      </c>
      <c r="F31" s="105">
        <v>2</v>
      </c>
      <c r="G31" s="69"/>
      <c r="H31" s="88">
        <v>2</v>
      </c>
      <c r="I31" s="83"/>
      <c r="J31" s="88"/>
      <c r="K31" s="83"/>
      <c r="L31" s="134"/>
      <c r="M31" s="169"/>
      <c r="N31" s="111"/>
      <c r="O31" s="323"/>
      <c r="P31" s="321"/>
      <c r="R31" s="6"/>
      <c r="S31" s="6"/>
      <c r="T31" s="6"/>
    </row>
    <row r="32" spans="1:20" ht="15.6" customHeight="1">
      <c r="A32" s="376"/>
      <c r="B32" s="316"/>
      <c r="C32" s="100" t="s">
        <v>265</v>
      </c>
      <c r="D32" s="163" t="s">
        <v>283</v>
      </c>
      <c r="E32" s="134">
        <f t="shared" si="0"/>
        <v>2</v>
      </c>
      <c r="F32" s="105">
        <v>2</v>
      </c>
      <c r="G32" s="69"/>
      <c r="H32" s="88"/>
      <c r="I32" s="83">
        <v>2</v>
      </c>
      <c r="J32" s="88"/>
      <c r="K32" s="83"/>
      <c r="L32" s="134"/>
      <c r="M32" s="169"/>
      <c r="N32" s="111"/>
      <c r="O32" s="323"/>
      <c r="P32" s="321"/>
      <c r="R32" s="6"/>
      <c r="S32" s="6"/>
      <c r="T32" s="6"/>
    </row>
    <row r="33" spans="1:20" ht="15.6" customHeight="1">
      <c r="A33" s="376"/>
      <c r="B33" s="316"/>
      <c r="C33" s="100" t="s">
        <v>265</v>
      </c>
      <c r="D33" s="163" t="s">
        <v>284</v>
      </c>
      <c r="E33" s="134">
        <f>IFERROR(VLOOKUP(D33, 기본학점, 2, FALSE), "")</f>
        <v>2</v>
      </c>
      <c r="F33" s="105">
        <v>2</v>
      </c>
      <c r="G33" s="69"/>
      <c r="H33" s="88"/>
      <c r="I33" s="83"/>
      <c r="J33" s="88">
        <v>2</v>
      </c>
      <c r="K33" s="83"/>
      <c r="L33" s="134"/>
      <c r="M33" s="169"/>
      <c r="N33" s="111"/>
      <c r="O33" s="323"/>
      <c r="P33" s="321"/>
      <c r="R33" s="6"/>
      <c r="S33" s="6"/>
      <c r="T33" s="6"/>
    </row>
    <row r="34" spans="1:20" ht="15.6" customHeight="1">
      <c r="A34" s="376"/>
      <c r="B34" s="316"/>
      <c r="C34" s="100" t="s">
        <v>270</v>
      </c>
      <c r="D34" s="163" t="s">
        <v>169</v>
      </c>
      <c r="E34" s="134">
        <f>IFERROR(VLOOKUP(D34, 기본학점, 2, FALSE), "")</f>
        <v>3</v>
      </c>
      <c r="F34" s="105">
        <v>2</v>
      </c>
      <c r="G34" s="69"/>
      <c r="H34" s="88"/>
      <c r="I34" s="83"/>
      <c r="J34" s="88"/>
      <c r="K34" s="83">
        <v>2</v>
      </c>
      <c r="L34" s="134"/>
      <c r="M34" s="169"/>
      <c r="N34" s="111"/>
      <c r="O34" s="323"/>
      <c r="P34" s="321"/>
      <c r="R34" s="6"/>
      <c r="S34" s="6"/>
      <c r="T34" s="6"/>
    </row>
    <row r="35" spans="1:20" ht="15.6" customHeight="1">
      <c r="A35" s="376"/>
      <c r="B35" s="316"/>
      <c r="C35" s="100" t="s">
        <v>270</v>
      </c>
      <c r="D35" s="163" t="s">
        <v>170</v>
      </c>
      <c r="E35" s="134">
        <f t="shared" si="0"/>
        <v>3</v>
      </c>
      <c r="F35" s="105">
        <v>2</v>
      </c>
      <c r="G35" s="83"/>
      <c r="H35" s="88"/>
      <c r="I35" s="83"/>
      <c r="J35" s="88"/>
      <c r="K35" s="83"/>
      <c r="L35" s="134">
        <v>2</v>
      </c>
      <c r="M35" s="169"/>
      <c r="N35" s="111"/>
      <c r="O35" s="323"/>
      <c r="P35" s="321"/>
      <c r="R35" s="6"/>
      <c r="S35" s="6"/>
      <c r="T35" s="6"/>
    </row>
    <row r="36" spans="1:20" ht="15.6" customHeight="1">
      <c r="A36" s="376"/>
      <c r="B36" s="322" t="s">
        <v>10</v>
      </c>
      <c r="C36" s="36" t="s">
        <v>265</v>
      </c>
      <c r="D36" s="162" t="s">
        <v>69</v>
      </c>
      <c r="E36" s="140">
        <f t="shared" si="0"/>
        <v>3</v>
      </c>
      <c r="F36" s="104">
        <v>2</v>
      </c>
      <c r="G36" s="67"/>
      <c r="H36" s="89"/>
      <c r="I36" s="82">
        <v>2</v>
      </c>
      <c r="J36" s="89" t="s">
        <v>287</v>
      </c>
      <c r="K36" s="82"/>
      <c r="L36" s="140"/>
      <c r="M36" s="171"/>
      <c r="N36" s="36"/>
      <c r="O36" s="328">
        <f>SUM(F36:F39)</f>
        <v>8</v>
      </c>
      <c r="P36" s="324">
        <v>10</v>
      </c>
      <c r="R36" s="6"/>
      <c r="S36" s="6"/>
      <c r="T36" s="6"/>
    </row>
    <row r="37" spans="1:20" ht="15.6" customHeight="1">
      <c r="A37" s="376"/>
      <c r="B37" s="316"/>
      <c r="C37" s="100" t="s">
        <v>265</v>
      </c>
      <c r="D37" s="163" t="s">
        <v>72</v>
      </c>
      <c r="E37" s="134">
        <f t="shared" si="0"/>
        <v>3</v>
      </c>
      <c r="F37" s="105">
        <v>2</v>
      </c>
      <c r="G37" s="69"/>
      <c r="H37" s="88"/>
      <c r="I37" s="83" t="s">
        <v>287</v>
      </c>
      <c r="J37" s="88">
        <v>2</v>
      </c>
      <c r="K37" s="83"/>
      <c r="L37" s="134"/>
      <c r="M37" s="169"/>
      <c r="N37" s="111"/>
      <c r="O37" s="318"/>
      <c r="P37" s="321"/>
      <c r="R37" s="6"/>
      <c r="S37" s="6"/>
      <c r="T37" s="6"/>
    </row>
    <row r="38" spans="1:20" ht="15.6" customHeight="1">
      <c r="A38" s="376"/>
      <c r="B38" s="316"/>
      <c r="C38" s="100" t="s">
        <v>262</v>
      </c>
      <c r="D38" s="163" t="s">
        <v>285</v>
      </c>
      <c r="E38" s="134">
        <f>IFERROR(VLOOKUP(D38, 기본학점, 2, FALSE), "")</f>
        <v>3</v>
      </c>
      <c r="F38" s="105">
        <v>2</v>
      </c>
      <c r="G38" s="69" t="s">
        <v>287</v>
      </c>
      <c r="H38" s="88">
        <v>2</v>
      </c>
      <c r="I38" s="83"/>
      <c r="J38" s="88"/>
      <c r="K38" s="83"/>
      <c r="L38" s="134"/>
      <c r="M38" s="169"/>
      <c r="N38" s="111"/>
      <c r="O38" s="318"/>
      <c r="P38" s="321"/>
      <c r="R38" s="6"/>
      <c r="S38" s="6"/>
      <c r="T38" s="6"/>
    </row>
    <row r="39" spans="1:20" ht="15.6" customHeight="1">
      <c r="A39" s="376"/>
      <c r="B39" s="316"/>
      <c r="C39" s="100" t="s">
        <v>262</v>
      </c>
      <c r="D39" s="163" t="s">
        <v>286</v>
      </c>
      <c r="E39" s="134">
        <f>IFERROR(VLOOKUP(D39, 기본학점, 2, FALSE), "")</f>
        <v>3</v>
      </c>
      <c r="F39" s="105">
        <v>2</v>
      </c>
      <c r="G39" s="69" t="s">
        <v>287</v>
      </c>
      <c r="H39" s="88">
        <v>2</v>
      </c>
      <c r="I39" s="83"/>
      <c r="J39" s="88"/>
      <c r="K39" s="83"/>
      <c r="L39" s="134"/>
      <c r="M39" s="169"/>
      <c r="N39" s="111"/>
      <c r="O39" s="319"/>
      <c r="P39" s="321"/>
      <c r="R39" s="6"/>
      <c r="S39" s="6"/>
      <c r="T39" s="6"/>
    </row>
    <row r="40" spans="1:20" ht="15.6" customHeight="1">
      <c r="A40" s="376"/>
      <c r="B40" s="143" t="s">
        <v>188</v>
      </c>
      <c r="C40" s="243" t="s">
        <v>262</v>
      </c>
      <c r="D40" s="168" t="s">
        <v>47</v>
      </c>
      <c r="E40" s="154">
        <f t="shared" si="0"/>
        <v>4</v>
      </c>
      <c r="F40" s="235">
        <v>4</v>
      </c>
      <c r="G40" s="244">
        <v>4</v>
      </c>
      <c r="H40" s="245" t="s">
        <v>288</v>
      </c>
      <c r="I40" s="244"/>
      <c r="J40" s="245"/>
      <c r="K40" s="244"/>
      <c r="L40" s="154"/>
      <c r="M40" s="246"/>
      <c r="N40" s="243"/>
      <c r="O40" s="328">
        <v>10</v>
      </c>
      <c r="P40" s="324">
        <v>16</v>
      </c>
      <c r="R40" s="6"/>
      <c r="S40" s="6"/>
      <c r="T40" s="6"/>
    </row>
    <row r="41" spans="1:20" ht="15.6" customHeight="1">
      <c r="A41" s="376"/>
      <c r="B41" s="322" t="s">
        <v>102</v>
      </c>
      <c r="C41" s="252" t="s">
        <v>262</v>
      </c>
      <c r="D41" s="260" t="s">
        <v>305</v>
      </c>
      <c r="E41" s="248">
        <f>IFERROR(VLOOKUP(D41, 기본학점, 2, FALSE), "")</f>
        <v>4</v>
      </c>
      <c r="F41" s="89">
        <v>3</v>
      </c>
      <c r="G41" s="257"/>
      <c r="H41" s="248"/>
      <c r="I41" s="369" t="s">
        <v>298</v>
      </c>
      <c r="J41" s="268"/>
      <c r="K41" s="82"/>
      <c r="L41" s="89"/>
      <c r="M41" s="272"/>
      <c r="N41" s="36"/>
      <c r="O41" s="318"/>
      <c r="P41" s="321"/>
      <c r="R41" s="6"/>
      <c r="S41" s="6"/>
      <c r="T41" s="6"/>
    </row>
    <row r="42" spans="1:20" ht="15.6" customHeight="1">
      <c r="A42" s="376"/>
      <c r="B42" s="316"/>
      <c r="C42" s="253" t="s">
        <v>262</v>
      </c>
      <c r="D42" s="261" t="s">
        <v>304</v>
      </c>
      <c r="E42" s="249">
        <f>IFERROR(VLOOKUP(D42, 기본학점, 2, FALSE), "")</f>
        <v>4</v>
      </c>
      <c r="F42" s="88">
        <v>3</v>
      </c>
      <c r="G42" s="258"/>
      <c r="H42" s="249"/>
      <c r="I42" s="370"/>
      <c r="J42" s="269"/>
      <c r="K42" s="83"/>
      <c r="L42" s="88"/>
      <c r="M42" s="273"/>
      <c r="N42" s="100"/>
      <c r="O42" s="318"/>
      <c r="P42" s="321"/>
      <c r="R42" s="6"/>
      <c r="S42" s="6"/>
      <c r="T42" s="6"/>
    </row>
    <row r="43" spans="1:20" ht="15.6" customHeight="1">
      <c r="A43" s="376"/>
      <c r="B43" s="316"/>
      <c r="C43" s="254" t="s">
        <v>262</v>
      </c>
      <c r="D43" s="262" t="s">
        <v>48</v>
      </c>
      <c r="E43" s="250">
        <f>IFERROR(VLOOKUP(D43, 기본학점, 2, FALSE), "")</f>
        <v>4</v>
      </c>
      <c r="F43" s="90">
        <v>3</v>
      </c>
      <c r="G43" s="259"/>
      <c r="H43" s="250"/>
      <c r="I43" s="371"/>
      <c r="J43" s="270"/>
      <c r="K43" s="84"/>
      <c r="L43" s="90"/>
      <c r="M43" s="274"/>
      <c r="N43" s="276"/>
      <c r="O43" s="318"/>
      <c r="P43" s="321"/>
      <c r="R43" s="6"/>
      <c r="S43" s="6"/>
      <c r="T43" s="6"/>
    </row>
    <row r="44" spans="1:20" ht="15.6" customHeight="1">
      <c r="A44" s="376"/>
      <c r="B44" s="316"/>
      <c r="C44" s="255" t="s">
        <v>265</v>
      </c>
      <c r="D44" s="260" t="s">
        <v>49</v>
      </c>
      <c r="E44" s="248">
        <f>IFERROR(VLOOKUP(D44, 기본학점, 2, FALSE), "")</f>
        <v>4</v>
      </c>
      <c r="F44" s="89">
        <v>3</v>
      </c>
      <c r="G44" s="257"/>
      <c r="H44" s="248"/>
      <c r="I44" s="248"/>
      <c r="J44" s="372" t="s">
        <v>298</v>
      </c>
      <c r="K44" s="82"/>
      <c r="L44" s="89"/>
      <c r="M44" s="272"/>
      <c r="N44" s="36"/>
      <c r="O44" s="318"/>
      <c r="P44" s="321"/>
      <c r="R44" s="6"/>
      <c r="S44" s="6"/>
      <c r="T44" s="6"/>
    </row>
    <row r="45" spans="1:20" ht="15.6" customHeight="1">
      <c r="A45" s="376"/>
      <c r="B45" s="316"/>
      <c r="C45" s="256" t="s">
        <v>265</v>
      </c>
      <c r="D45" s="261" t="s">
        <v>336</v>
      </c>
      <c r="E45" s="249">
        <v>4</v>
      </c>
      <c r="F45" s="88">
        <v>3</v>
      </c>
      <c r="G45" s="258"/>
      <c r="H45" s="249"/>
      <c r="I45" s="249"/>
      <c r="J45" s="373"/>
      <c r="K45" s="83"/>
      <c r="L45" s="88"/>
      <c r="M45" s="273"/>
      <c r="N45" s="100"/>
      <c r="O45" s="318"/>
      <c r="P45" s="321"/>
      <c r="R45" s="6"/>
      <c r="S45" s="6"/>
      <c r="T45" s="6"/>
    </row>
    <row r="46" spans="1:20" ht="15.6" customHeight="1" thickBot="1">
      <c r="A46" s="383"/>
      <c r="B46" s="368"/>
      <c r="C46" s="263" t="s">
        <v>265</v>
      </c>
      <c r="D46" s="264" t="s">
        <v>83</v>
      </c>
      <c r="E46" s="265">
        <f>IFERROR(VLOOKUP(D46, 기본학점, 2, FALSE), "")</f>
        <v>4</v>
      </c>
      <c r="F46" s="266">
        <v>3</v>
      </c>
      <c r="G46" s="267"/>
      <c r="H46" s="265"/>
      <c r="I46" s="265"/>
      <c r="J46" s="374"/>
      <c r="K46" s="271"/>
      <c r="L46" s="266"/>
      <c r="M46" s="275"/>
      <c r="N46" s="277"/>
      <c r="O46" s="343"/>
      <c r="P46" s="342"/>
      <c r="R46" s="6"/>
      <c r="S46" s="6"/>
      <c r="T46" s="6"/>
    </row>
    <row r="47" spans="1:20" ht="15.6" customHeight="1">
      <c r="A47" s="378" t="s">
        <v>18</v>
      </c>
      <c r="B47" s="219" t="s">
        <v>6</v>
      </c>
      <c r="C47" s="144" t="s">
        <v>270</v>
      </c>
      <c r="D47" s="165" t="s">
        <v>59</v>
      </c>
      <c r="E47" s="65">
        <f t="shared" si="0"/>
        <v>4</v>
      </c>
      <c r="F47" s="156">
        <v>4</v>
      </c>
      <c r="G47" s="251"/>
      <c r="H47" s="157"/>
      <c r="I47" s="384" t="s">
        <v>299</v>
      </c>
      <c r="J47" s="251"/>
      <c r="K47" s="182"/>
      <c r="L47" s="183"/>
      <c r="M47" s="184"/>
      <c r="N47" s="242"/>
      <c r="O47" s="323">
        <v>24</v>
      </c>
      <c r="P47" s="336"/>
      <c r="R47" s="6"/>
      <c r="S47" s="6"/>
      <c r="T47" s="6"/>
    </row>
    <row r="48" spans="1:20" ht="15.6" customHeight="1">
      <c r="A48" s="376"/>
      <c r="B48" s="153" t="s">
        <v>7</v>
      </c>
      <c r="C48" s="9" t="s">
        <v>265</v>
      </c>
      <c r="D48" s="162" t="s">
        <v>300</v>
      </c>
      <c r="E48" s="140">
        <f t="shared" si="0"/>
        <v>4</v>
      </c>
      <c r="F48" s="140">
        <v>4</v>
      </c>
      <c r="G48" s="141"/>
      <c r="H48" s="91"/>
      <c r="I48" s="384"/>
      <c r="J48" s="14"/>
      <c r="K48" s="15"/>
      <c r="L48" s="16"/>
      <c r="M48" s="179"/>
      <c r="N48" s="36"/>
      <c r="O48" s="323"/>
      <c r="P48" s="336"/>
      <c r="R48" s="6"/>
      <c r="S48" s="6"/>
      <c r="T48" s="6"/>
    </row>
    <row r="49" spans="1:20" ht="15.6" customHeight="1">
      <c r="A49" s="376"/>
      <c r="B49" s="153" t="s">
        <v>16</v>
      </c>
      <c r="C49" s="9" t="s">
        <v>265</v>
      </c>
      <c r="D49" s="162" t="s">
        <v>316</v>
      </c>
      <c r="E49" s="140">
        <v>4</v>
      </c>
      <c r="F49" s="67">
        <v>4</v>
      </c>
      <c r="G49" s="71"/>
      <c r="H49" s="91"/>
      <c r="I49" s="384"/>
      <c r="J49" s="14"/>
      <c r="K49" s="15"/>
      <c r="L49" s="16"/>
      <c r="M49" s="179" t="s">
        <v>314</v>
      </c>
      <c r="N49" s="36"/>
      <c r="O49" s="323"/>
      <c r="P49" s="336"/>
    </row>
    <row r="50" spans="1:20" ht="15.6" customHeight="1">
      <c r="A50" s="376"/>
      <c r="B50" s="322" t="s">
        <v>185</v>
      </c>
      <c r="C50" s="9" t="s">
        <v>262</v>
      </c>
      <c r="D50" s="162" t="s">
        <v>64</v>
      </c>
      <c r="E50" s="140">
        <f t="shared" si="0"/>
        <v>4</v>
      </c>
      <c r="F50" s="101">
        <v>4</v>
      </c>
      <c r="G50" s="71"/>
      <c r="H50" s="95"/>
      <c r="I50" s="384"/>
      <c r="J50" s="14"/>
      <c r="K50" s="15"/>
      <c r="L50" s="16"/>
      <c r="M50" s="179"/>
      <c r="N50" s="112"/>
      <c r="O50" s="323"/>
      <c r="P50" s="336"/>
    </row>
    <row r="51" spans="1:20" ht="15.6" customHeight="1">
      <c r="A51" s="376"/>
      <c r="B51" s="316"/>
      <c r="C51" s="8" t="s">
        <v>262</v>
      </c>
      <c r="D51" s="163" t="s">
        <v>121</v>
      </c>
      <c r="E51" s="134">
        <f>IFERROR(VLOOKUP(D51, 기본학점, 2, FALSE), "")</f>
        <v>4</v>
      </c>
      <c r="F51" s="121">
        <v>4</v>
      </c>
      <c r="G51" s="21"/>
      <c r="H51" s="96"/>
      <c r="I51" s="384"/>
      <c r="J51" s="17"/>
      <c r="K51" s="18"/>
      <c r="L51" s="19"/>
      <c r="M51" s="180"/>
      <c r="N51" s="111"/>
      <c r="O51" s="323"/>
      <c r="P51" s="336"/>
    </row>
    <row r="52" spans="1:20" ht="15.6" customHeight="1">
      <c r="A52" s="376"/>
      <c r="B52" s="316"/>
      <c r="C52" s="8" t="s">
        <v>262</v>
      </c>
      <c r="D52" s="163" t="s">
        <v>122</v>
      </c>
      <c r="E52" s="134">
        <f>IFERROR(VLOOKUP(D52, 기본학점, 2, FALSE), "")</f>
        <v>4</v>
      </c>
      <c r="F52" s="121">
        <v>4</v>
      </c>
      <c r="G52" s="21"/>
      <c r="H52" s="96"/>
      <c r="I52" s="384"/>
      <c r="J52" s="17"/>
      <c r="K52" s="18"/>
      <c r="L52" s="19"/>
      <c r="M52" s="180"/>
      <c r="N52" s="111"/>
      <c r="O52" s="323"/>
      <c r="P52" s="336"/>
    </row>
    <row r="53" spans="1:20" ht="15.6" customHeight="1">
      <c r="A53" s="376"/>
      <c r="B53" s="316"/>
      <c r="C53" s="8" t="s">
        <v>262</v>
      </c>
      <c r="D53" s="163" t="s">
        <v>123</v>
      </c>
      <c r="E53" s="134">
        <f t="shared" si="0"/>
        <v>4</v>
      </c>
      <c r="F53" s="102">
        <v>4</v>
      </c>
      <c r="G53" s="21"/>
      <c r="H53" s="96"/>
      <c r="I53" s="384"/>
      <c r="J53" s="17"/>
      <c r="K53" s="18"/>
      <c r="L53" s="19"/>
      <c r="M53" s="180"/>
      <c r="N53" s="111"/>
      <c r="O53" s="323"/>
      <c r="P53" s="336"/>
    </row>
    <row r="54" spans="1:20" ht="15.6" customHeight="1">
      <c r="A54" s="376"/>
      <c r="B54" s="322" t="s">
        <v>242</v>
      </c>
      <c r="C54" s="9" t="s">
        <v>262</v>
      </c>
      <c r="D54" s="162" t="s">
        <v>301</v>
      </c>
      <c r="E54" s="140">
        <f t="shared" ref="E54:E73" si="1">IFERROR(VLOOKUP(D54, 기본학점, 2, FALSE), "")</f>
        <v>4</v>
      </c>
      <c r="F54" s="101">
        <v>4</v>
      </c>
      <c r="G54" s="71"/>
      <c r="H54" s="95"/>
      <c r="I54" s="384"/>
      <c r="J54" s="141"/>
      <c r="K54" s="71"/>
      <c r="L54" s="95"/>
      <c r="M54" s="179"/>
      <c r="N54" s="112"/>
      <c r="O54" s="323"/>
      <c r="P54" s="336"/>
    </row>
    <row r="55" spans="1:20" ht="15.6" customHeight="1">
      <c r="A55" s="376"/>
      <c r="B55" s="316"/>
      <c r="C55" s="8" t="s">
        <v>262</v>
      </c>
      <c r="D55" s="163" t="s">
        <v>295</v>
      </c>
      <c r="E55" s="134">
        <f t="shared" si="1"/>
        <v>4</v>
      </c>
      <c r="F55" s="102">
        <v>4</v>
      </c>
      <c r="G55" s="21"/>
      <c r="H55" s="96"/>
      <c r="I55" s="385"/>
      <c r="J55" s="24"/>
      <c r="K55" s="21"/>
      <c r="L55" s="96"/>
      <c r="M55" s="180"/>
      <c r="N55" s="111"/>
      <c r="O55" s="323"/>
      <c r="P55" s="336"/>
    </row>
    <row r="56" spans="1:20" ht="15.6" customHeight="1">
      <c r="A56" s="376"/>
      <c r="B56" s="153" t="s">
        <v>9</v>
      </c>
      <c r="C56" s="9" t="s">
        <v>265</v>
      </c>
      <c r="D56" s="162" t="s">
        <v>302</v>
      </c>
      <c r="E56" s="140">
        <v>3</v>
      </c>
      <c r="F56" s="101">
        <v>2</v>
      </c>
      <c r="G56" s="87"/>
      <c r="H56" s="95"/>
      <c r="I56" s="282"/>
      <c r="J56" s="188"/>
      <c r="K56" s="15"/>
      <c r="L56" s="91"/>
      <c r="M56" s="179" t="s">
        <v>294</v>
      </c>
      <c r="N56" s="132" t="s">
        <v>334</v>
      </c>
      <c r="O56" s="323"/>
      <c r="P56" s="336"/>
    </row>
    <row r="57" spans="1:20" ht="15.6" customHeight="1">
      <c r="A57" s="376"/>
      <c r="B57" s="153" t="s">
        <v>10</v>
      </c>
      <c r="C57" s="9" t="s">
        <v>265</v>
      </c>
      <c r="D57" s="162" t="s">
        <v>331</v>
      </c>
      <c r="E57" s="140">
        <v>3</v>
      </c>
      <c r="F57" s="101">
        <v>2</v>
      </c>
      <c r="G57" s="87"/>
      <c r="H57" s="95"/>
      <c r="I57" s="282"/>
      <c r="J57" s="188"/>
      <c r="K57" s="15"/>
      <c r="L57" s="91"/>
      <c r="M57" s="179" t="s">
        <v>294</v>
      </c>
      <c r="N57" s="132" t="s">
        <v>334</v>
      </c>
      <c r="O57" s="323"/>
      <c r="P57" s="336"/>
    </row>
    <row r="58" spans="1:20" ht="15.6" customHeight="1">
      <c r="A58" s="376"/>
      <c r="B58" s="153" t="s">
        <v>103</v>
      </c>
      <c r="C58" s="278" t="s">
        <v>270</v>
      </c>
      <c r="D58" s="168" t="s">
        <v>303</v>
      </c>
      <c r="E58" s="154">
        <f t="shared" si="1"/>
        <v>4</v>
      </c>
      <c r="F58" s="166">
        <v>3</v>
      </c>
      <c r="G58" s="236"/>
      <c r="H58" s="279"/>
      <c r="I58" s="283"/>
      <c r="J58" s="202"/>
      <c r="K58" s="280"/>
      <c r="L58" s="279"/>
      <c r="M58" s="239"/>
      <c r="N58" s="281" t="s">
        <v>334</v>
      </c>
      <c r="O58" s="323"/>
      <c r="P58" s="336"/>
    </row>
    <row r="59" spans="1:20" ht="15.6" customHeight="1">
      <c r="A59" s="377"/>
      <c r="B59" s="218" t="s">
        <v>6</v>
      </c>
      <c r="C59" s="9" t="s">
        <v>265</v>
      </c>
      <c r="D59" s="162" t="s">
        <v>289</v>
      </c>
      <c r="E59" s="140">
        <f t="shared" si="1"/>
        <v>4</v>
      </c>
      <c r="F59" s="101">
        <v>4</v>
      </c>
      <c r="G59" s="190"/>
      <c r="H59" s="151"/>
      <c r="I59" s="202"/>
      <c r="J59" s="386" t="s">
        <v>299</v>
      </c>
      <c r="K59" s="190"/>
      <c r="L59" s="191"/>
      <c r="M59" s="179"/>
      <c r="N59" s="132"/>
      <c r="O59" s="339"/>
      <c r="P59" s="337"/>
      <c r="R59" s="6"/>
      <c r="S59" s="6"/>
      <c r="T59" s="6"/>
    </row>
    <row r="60" spans="1:20" ht="15.6" customHeight="1">
      <c r="A60" s="377"/>
      <c r="B60" s="218" t="s">
        <v>7</v>
      </c>
      <c r="C60" s="9" t="s">
        <v>265</v>
      </c>
      <c r="D60" s="162" t="s">
        <v>290</v>
      </c>
      <c r="E60" s="140">
        <f t="shared" si="1"/>
        <v>4</v>
      </c>
      <c r="F60" s="140">
        <v>4</v>
      </c>
      <c r="G60" s="150"/>
      <c r="H60" s="151"/>
      <c r="I60" s="202"/>
      <c r="J60" s="384"/>
      <c r="K60" s="190"/>
      <c r="L60" s="191"/>
      <c r="M60" s="179"/>
      <c r="N60" s="132"/>
      <c r="O60" s="339"/>
      <c r="P60" s="337"/>
      <c r="R60" s="6"/>
      <c r="S60" s="6"/>
      <c r="T60" s="6"/>
    </row>
    <row r="61" spans="1:20" ht="15.6" customHeight="1">
      <c r="A61" s="377"/>
      <c r="B61" s="218" t="s">
        <v>16</v>
      </c>
      <c r="C61" s="9" t="s">
        <v>265</v>
      </c>
      <c r="D61" s="162" t="s">
        <v>315</v>
      </c>
      <c r="E61" s="140">
        <v>4</v>
      </c>
      <c r="F61" s="140">
        <v>4</v>
      </c>
      <c r="G61" s="150"/>
      <c r="H61" s="151"/>
      <c r="I61" s="202"/>
      <c r="J61" s="384"/>
      <c r="K61" s="190"/>
      <c r="L61" s="191"/>
      <c r="M61" s="179" t="s">
        <v>294</v>
      </c>
      <c r="N61" s="132"/>
      <c r="O61" s="339"/>
      <c r="P61" s="337"/>
      <c r="R61" s="6"/>
      <c r="S61" s="6"/>
      <c r="T61" s="6"/>
    </row>
    <row r="62" spans="1:20" ht="15.6" customHeight="1">
      <c r="A62" s="377"/>
      <c r="B62" s="322" t="s">
        <v>185</v>
      </c>
      <c r="C62" s="9" t="s">
        <v>265</v>
      </c>
      <c r="D62" s="162" t="s">
        <v>292</v>
      </c>
      <c r="E62" s="140">
        <f t="shared" si="1"/>
        <v>4</v>
      </c>
      <c r="F62" s="154">
        <v>4</v>
      </c>
      <c r="G62" s="220"/>
      <c r="H62" s="157"/>
      <c r="I62" s="221"/>
      <c r="J62" s="384"/>
      <c r="K62" s="182"/>
      <c r="L62" s="157"/>
      <c r="M62" s="179"/>
      <c r="N62" s="146"/>
      <c r="O62" s="339"/>
      <c r="P62" s="337"/>
      <c r="R62" s="6"/>
      <c r="S62" s="6"/>
      <c r="T62" s="6"/>
    </row>
    <row r="63" spans="1:20" ht="15.6" customHeight="1">
      <c r="A63" s="377"/>
      <c r="B63" s="316"/>
      <c r="C63" s="8" t="s">
        <v>265</v>
      </c>
      <c r="D63" s="163" t="s">
        <v>291</v>
      </c>
      <c r="E63" s="134">
        <f>IFERROR(VLOOKUP(D63, 기본학점, 2, FALSE), "")</f>
        <v>4</v>
      </c>
      <c r="F63" s="121">
        <v>4</v>
      </c>
      <c r="G63" s="155"/>
      <c r="H63" s="149"/>
      <c r="I63" s="148"/>
      <c r="J63" s="384"/>
      <c r="K63" s="185"/>
      <c r="L63" s="186"/>
      <c r="M63" s="180"/>
      <c r="N63" s="161"/>
      <c r="O63" s="339"/>
      <c r="P63" s="337"/>
      <c r="R63" s="6"/>
      <c r="S63" s="6"/>
      <c r="T63" s="6"/>
    </row>
    <row r="64" spans="1:20" ht="15.6" customHeight="1">
      <c r="A64" s="377"/>
      <c r="B64" s="316"/>
      <c r="C64" s="8" t="s">
        <v>265</v>
      </c>
      <c r="D64" s="163" t="s">
        <v>142</v>
      </c>
      <c r="E64" s="134">
        <f>IFERROR(VLOOKUP(D64, 기본학점, 2, FALSE), "")</f>
        <v>4</v>
      </c>
      <c r="F64" s="121">
        <v>4</v>
      </c>
      <c r="G64" s="21"/>
      <c r="H64" s="92"/>
      <c r="I64" s="187"/>
      <c r="J64" s="384"/>
      <c r="K64" s="18"/>
      <c r="L64" s="19"/>
      <c r="M64" s="180"/>
      <c r="N64" s="161"/>
      <c r="O64" s="339"/>
      <c r="P64" s="337"/>
    </row>
    <row r="65" spans="1:16" ht="15.6" customHeight="1">
      <c r="A65" s="377"/>
      <c r="B65" s="316"/>
      <c r="C65" s="8" t="s">
        <v>265</v>
      </c>
      <c r="D65" s="163" t="s">
        <v>293</v>
      </c>
      <c r="E65" s="134">
        <f t="shared" si="1"/>
        <v>4</v>
      </c>
      <c r="F65" s="121">
        <v>4</v>
      </c>
      <c r="G65" s="21"/>
      <c r="H65" s="92"/>
      <c r="I65" s="18"/>
      <c r="J65" s="384"/>
      <c r="K65" s="18"/>
      <c r="L65" s="19"/>
      <c r="M65" s="180"/>
      <c r="N65" s="161"/>
      <c r="O65" s="339"/>
      <c r="P65" s="337"/>
    </row>
    <row r="66" spans="1:16" ht="15.6" customHeight="1">
      <c r="A66" s="377"/>
      <c r="B66" s="379"/>
      <c r="C66" s="10" t="s">
        <v>265</v>
      </c>
      <c r="D66" s="164" t="s">
        <v>145</v>
      </c>
      <c r="E66" s="102">
        <f t="shared" si="1"/>
        <v>4</v>
      </c>
      <c r="F66" s="65">
        <v>4</v>
      </c>
      <c r="G66" s="148"/>
      <c r="H66" s="149"/>
      <c r="I66" s="185"/>
      <c r="J66" s="384"/>
      <c r="K66" s="185"/>
      <c r="L66" s="186"/>
      <c r="M66" s="170"/>
      <c r="N66" s="130"/>
      <c r="O66" s="339"/>
      <c r="P66" s="337"/>
    </row>
    <row r="67" spans="1:16" ht="15.6" customHeight="1">
      <c r="A67" s="377"/>
      <c r="B67" s="322" t="s">
        <v>242</v>
      </c>
      <c r="C67" s="9" t="s">
        <v>262</v>
      </c>
      <c r="D67" s="162" t="s">
        <v>296</v>
      </c>
      <c r="E67" s="140">
        <f t="shared" si="1"/>
        <v>4</v>
      </c>
      <c r="F67" s="154">
        <v>4</v>
      </c>
      <c r="G67" s="71"/>
      <c r="H67" s="91"/>
      <c r="I67" s="188"/>
      <c r="J67" s="384"/>
      <c r="K67" s="15"/>
      <c r="L67" s="16"/>
      <c r="M67" s="179"/>
      <c r="N67" s="146"/>
      <c r="O67" s="339"/>
      <c r="P67" s="337"/>
    </row>
    <row r="68" spans="1:16" ht="15.6" customHeight="1">
      <c r="A68" s="377"/>
      <c r="B68" s="316"/>
      <c r="C68" s="8" t="s">
        <v>262</v>
      </c>
      <c r="D68" s="163" t="s">
        <v>317</v>
      </c>
      <c r="E68" s="134">
        <f t="shared" si="1"/>
        <v>4</v>
      </c>
      <c r="F68" s="121">
        <v>4</v>
      </c>
      <c r="G68" s="148"/>
      <c r="H68" s="149"/>
      <c r="I68" s="148"/>
      <c r="J68" s="384"/>
      <c r="K68" s="185"/>
      <c r="L68" s="186"/>
      <c r="M68" s="180"/>
      <c r="N68" s="161"/>
      <c r="O68" s="339"/>
      <c r="P68" s="337"/>
    </row>
    <row r="69" spans="1:16" ht="15.6" customHeight="1">
      <c r="A69" s="377"/>
      <c r="B69" s="316"/>
      <c r="C69" s="8" t="s">
        <v>265</v>
      </c>
      <c r="D69" s="163" t="s">
        <v>150</v>
      </c>
      <c r="E69" s="134">
        <f>IFERROR(VLOOKUP(D69, 기본학점, 2, FALSE), "")</f>
        <v>4</v>
      </c>
      <c r="F69" s="121">
        <v>4</v>
      </c>
      <c r="G69" s="21"/>
      <c r="H69" s="92"/>
      <c r="I69" s="187"/>
      <c r="J69" s="384"/>
      <c r="K69" s="18"/>
      <c r="L69" s="19"/>
      <c r="M69" s="180"/>
      <c r="N69" s="161"/>
      <c r="O69" s="339"/>
      <c r="P69" s="337"/>
    </row>
    <row r="70" spans="1:16" ht="15.6" customHeight="1">
      <c r="A70" s="377"/>
      <c r="B70" s="379"/>
      <c r="C70" s="10" t="s">
        <v>265</v>
      </c>
      <c r="D70" s="164" t="s">
        <v>66</v>
      </c>
      <c r="E70" s="120">
        <f>IFERROR(VLOOKUP(D70, 기본학점, 2, FALSE), "")</f>
        <v>4</v>
      </c>
      <c r="F70" s="247">
        <v>4</v>
      </c>
      <c r="G70" s="72"/>
      <c r="H70" s="93"/>
      <c r="I70" s="189"/>
      <c r="J70" s="385"/>
      <c r="K70" s="22"/>
      <c r="L70" s="23"/>
      <c r="M70" s="181"/>
      <c r="N70" s="160"/>
      <c r="O70" s="339"/>
      <c r="P70" s="337"/>
    </row>
    <row r="71" spans="1:16" ht="15.6" customHeight="1">
      <c r="A71" s="377"/>
      <c r="B71" s="153" t="s">
        <v>9</v>
      </c>
      <c r="C71" s="9" t="s">
        <v>265</v>
      </c>
      <c r="D71" s="162" t="s">
        <v>297</v>
      </c>
      <c r="E71" s="140">
        <v>3</v>
      </c>
      <c r="F71" s="101">
        <v>2</v>
      </c>
      <c r="G71" s="150"/>
      <c r="H71" s="151"/>
      <c r="I71" s="190"/>
      <c r="J71" s="147"/>
      <c r="K71" s="190"/>
      <c r="L71" s="191"/>
      <c r="M71" s="179" t="s">
        <v>294</v>
      </c>
      <c r="N71" s="132" t="s">
        <v>334</v>
      </c>
      <c r="O71" s="339"/>
      <c r="P71" s="337"/>
    </row>
    <row r="72" spans="1:16" ht="15.6" customHeight="1">
      <c r="A72" s="377"/>
      <c r="B72" s="153" t="s">
        <v>10</v>
      </c>
      <c r="C72" s="9" t="s">
        <v>265</v>
      </c>
      <c r="D72" s="162" t="s">
        <v>332</v>
      </c>
      <c r="E72" s="140">
        <v>3</v>
      </c>
      <c r="F72" s="101">
        <v>2</v>
      </c>
      <c r="G72" s="150"/>
      <c r="H72" s="151"/>
      <c r="I72" s="190"/>
      <c r="J72" s="147"/>
      <c r="K72" s="190"/>
      <c r="L72" s="191"/>
      <c r="M72" s="179" t="s">
        <v>294</v>
      </c>
      <c r="N72" s="132" t="s">
        <v>334</v>
      </c>
      <c r="O72" s="339"/>
      <c r="P72" s="337"/>
    </row>
    <row r="73" spans="1:16" ht="15.6" customHeight="1" thickBot="1">
      <c r="A73" s="377"/>
      <c r="B73" s="153" t="s">
        <v>103</v>
      </c>
      <c r="C73" s="206" t="s">
        <v>265</v>
      </c>
      <c r="D73" s="162" t="s">
        <v>156</v>
      </c>
      <c r="E73" s="140">
        <f t="shared" si="1"/>
        <v>4</v>
      </c>
      <c r="F73" s="101">
        <v>3</v>
      </c>
      <c r="G73" s="150"/>
      <c r="H73" s="151"/>
      <c r="I73" s="150"/>
      <c r="J73" s="147"/>
      <c r="K73" s="190"/>
      <c r="L73" s="191"/>
      <c r="M73" s="179"/>
      <c r="N73" s="132" t="s">
        <v>334</v>
      </c>
      <c r="O73" s="339"/>
      <c r="P73" s="337"/>
    </row>
    <row r="74" spans="1:16" ht="15.6" customHeight="1">
      <c r="A74" s="375" t="s">
        <v>20</v>
      </c>
      <c r="B74" s="222" t="s">
        <v>6</v>
      </c>
      <c r="C74" s="208" t="s">
        <v>270</v>
      </c>
      <c r="D74" s="192" t="s">
        <v>58</v>
      </c>
      <c r="E74" s="106">
        <f t="shared" ref="E74:E94" si="2">IFERROR(VLOOKUP(D74, 기본학점, 2, FALSE), "")</f>
        <v>4</v>
      </c>
      <c r="F74" s="142">
        <v>3</v>
      </c>
      <c r="G74" s="73"/>
      <c r="H74" s="94"/>
      <c r="I74" s="176"/>
      <c r="J74" s="177"/>
      <c r="K74" s="329" t="s">
        <v>311</v>
      </c>
      <c r="L74" s="177"/>
      <c r="M74" s="178"/>
      <c r="N74" s="223"/>
      <c r="O74" s="331">
        <v>42</v>
      </c>
      <c r="P74" s="335"/>
    </row>
    <row r="75" spans="1:16" ht="15.6" customHeight="1">
      <c r="A75" s="376"/>
      <c r="B75" s="224" t="s">
        <v>7</v>
      </c>
      <c r="C75" s="206" t="s">
        <v>265</v>
      </c>
      <c r="D75" s="162" t="s">
        <v>306</v>
      </c>
      <c r="E75" s="140">
        <f t="shared" si="2"/>
        <v>4</v>
      </c>
      <c r="F75" s="101">
        <v>3</v>
      </c>
      <c r="G75" s="71"/>
      <c r="H75" s="91"/>
      <c r="I75" s="15"/>
      <c r="J75" s="16"/>
      <c r="K75" s="330"/>
      <c r="L75" s="16"/>
      <c r="M75" s="179"/>
      <c r="N75" s="225"/>
      <c r="O75" s="332"/>
      <c r="P75" s="336"/>
    </row>
    <row r="76" spans="1:16" ht="15.6" customHeight="1">
      <c r="A76" s="376"/>
      <c r="B76" s="224" t="s">
        <v>16</v>
      </c>
      <c r="C76" s="206" t="s">
        <v>265</v>
      </c>
      <c r="D76" s="162" t="s">
        <v>309</v>
      </c>
      <c r="E76" s="140">
        <f t="shared" si="2"/>
        <v>4</v>
      </c>
      <c r="F76" s="101">
        <v>3</v>
      </c>
      <c r="G76" s="71"/>
      <c r="H76" s="91"/>
      <c r="I76" s="15"/>
      <c r="J76" s="16"/>
      <c r="K76" s="330"/>
      <c r="L76" s="16"/>
      <c r="M76" s="179"/>
      <c r="N76" s="225"/>
      <c r="O76" s="332"/>
      <c r="P76" s="336"/>
    </row>
    <row r="77" spans="1:16" ht="15.6" customHeight="1">
      <c r="A77" s="376"/>
      <c r="B77" s="380" t="s">
        <v>185</v>
      </c>
      <c r="C77" s="206" t="s">
        <v>265</v>
      </c>
      <c r="D77" s="162" t="s">
        <v>310</v>
      </c>
      <c r="E77" s="140">
        <f t="shared" si="2"/>
        <v>4</v>
      </c>
      <c r="F77" s="104">
        <v>3</v>
      </c>
      <c r="G77" s="71"/>
      <c r="H77" s="95"/>
      <c r="I77" s="15"/>
      <c r="J77" s="16"/>
      <c r="K77" s="330"/>
      <c r="L77" s="16"/>
      <c r="M77" s="179"/>
      <c r="N77" s="225"/>
      <c r="O77" s="332"/>
      <c r="P77" s="336"/>
    </row>
    <row r="78" spans="1:16" ht="15.6" customHeight="1">
      <c r="A78" s="376"/>
      <c r="B78" s="381"/>
      <c r="C78" s="207" t="s">
        <v>265</v>
      </c>
      <c r="D78" s="163" t="s">
        <v>307</v>
      </c>
      <c r="E78" s="134">
        <f>IFERROR(VLOOKUP(D78, 기본학점, 2, FALSE), "")</f>
        <v>4</v>
      </c>
      <c r="F78" s="105">
        <v>3</v>
      </c>
      <c r="G78" s="21"/>
      <c r="H78" s="96"/>
      <c r="I78" s="18"/>
      <c r="J78" s="19"/>
      <c r="K78" s="330"/>
      <c r="L78" s="19"/>
      <c r="M78" s="180"/>
      <c r="N78" s="226"/>
      <c r="O78" s="332"/>
      <c r="P78" s="336"/>
    </row>
    <row r="79" spans="1:16" ht="15.6" customHeight="1">
      <c r="A79" s="376"/>
      <c r="B79" s="381"/>
      <c r="C79" s="207" t="s">
        <v>265</v>
      </c>
      <c r="D79" s="163" t="s">
        <v>308</v>
      </c>
      <c r="E79" s="134">
        <f>IFERROR(VLOOKUP(D79, 기본학점, 2, FALSE), "")</f>
        <v>4</v>
      </c>
      <c r="F79" s="105">
        <v>3</v>
      </c>
      <c r="G79" s="21"/>
      <c r="H79" s="96"/>
      <c r="I79" s="18"/>
      <c r="J79" s="19"/>
      <c r="K79" s="330"/>
      <c r="L79" s="19"/>
      <c r="M79" s="180"/>
      <c r="N79" s="226"/>
      <c r="O79" s="332"/>
      <c r="P79" s="336"/>
    </row>
    <row r="80" spans="1:16" ht="15.6" customHeight="1">
      <c r="A80" s="376"/>
      <c r="B80" s="381"/>
      <c r="C80" s="207" t="s">
        <v>270</v>
      </c>
      <c r="D80" s="163" t="s">
        <v>161</v>
      </c>
      <c r="E80" s="134">
        <f t="shared" si="2"/>
        <v>4</v>
      </c>
      <c r="F80" s="105">
        <v>3</v>
      </c>
      <c r="G80" s="21"/>
      <c r="H80" s="96"/>
      <c r="I80" s="18"/>
      <c r="J80" s="19"/>
      <c r="K80" s="330"/>
      <c r="L80" s="19"/>
      <c r="M80" s="180"/>
      <c r="N80" s="226"/>
      <c r="O80" s="332"/>
      <c r="P80" s="336"/>
    </row>
    <row r="81" spans="1:16" ht="15.6" customHeight="1">
      <c r="A81" s="376"/>
      <c r="B81" s="382"/>
      <c r="C81" s="211" t="s">
        <v>270</v>
      </c>
      <c r="D81" s="164" t="s">
        <v>163</v>
      </c>
      <c r="E81" s="102">
        <f t="shared" si="2"/>
        <v>4</v>
      </c>
      <c r="F81" s="102">
        <v>3</v>
      </c>
      <c r="G81" s="72"/>
      <c r="H81" s="97"/>
      <c r="I81" s="22"/>
      <c r="J81" s="23"/>
      <c r="K81" s="330"/>
      <c r="L81" s="23"/>
      <c r="M81" s="170"/>
      <c r="N81" s="227"/>
      <c r="O81" s="332"/>
      <c r="P81" s="336"/>
    </row>
    <row r="82" spans="1:16" ht="15.6" customHeight="1">
      <c r="A82" s="376"/>
      <c r="B82" s="380" t="s">
        <v>8</v>
      </c>
      <c r="C82" s="206" t="s">
        <v>265</v>
      </c>
      <c r="D82" s="162" t="s">
        <v>67</v>
      </c>
      <c r="E82" s="140">
        <f t="shared" si="2"/>
        <v>4</v>
      </c>
      <c r="F82" s="104">
        <v>3</v>
      </c>
      <c r="G82" s="71"/>
      <c r="H82" s="95"/>
      <c r="I82" s="193"/>
      <c r="J82" s="194"/>
      <c r="K82" s="330"/>
      <c r="L82" s="194"/>
      <c r="M82" s="179"/>
      <c r="N82" s="225"/>
      <c r="O82" s="332"/>
      <c r="P82" s="336"/>
    </row>
    <row r="83" spans="1:16" ht="15.6" customHeight="1">
      <c r="A83" s="376"/>
      <c r="B83" s="381"/>
      <c r="C83" s="213" t="s">
        <v>265</v>
      </c>
      <c r="D83" s="165" t="s">
        <v>68</v>
      </c>
      <c r="E83" s="152">
        <f>IFERROR(VLOOKUP(D83, 기본학점, 2, FALSE), "")</f>
        <v>4</v>
      </c>
      <c r="F83" s="66">
        <v>3</v>
      </c>
      <c r="G83" s="20"/>
      <c r="H83" s="145"/>
      <c r="I83" s="195"/>
      <c r="J83" s="196"/>
      <c r="K83" s="330"/>
      <c r="L83" s="196"/>
      <c r="M83" s="184"/>
      <c r="N83" s="214"/>
      <c r="O83" s="332"/>
      <c r="P83" s="336"/>
    </row>
    <row r="84" spans="1:16" ht="15.6" customHeight="1">
      <c r="A84" s="376"/>
      <c r="B84" s="381"/>
      <c r="C84" s="213" t="s">
        <v>265</v>
      </c>
      <c r="D84" s="165" t="s">
        <v>147</v>
      </c>
      <c r="E84" s="121">
        <f>IFERROR(VLOOKUP(D84, 기본학점, 2, FALSE), "")</f>
        <v>4</v>
      </c>
      <c r="F84" s="66">
        <v>3</v>
      </c>
      <c r="G84" s="20"/>
      <c r="H84" s="145"/>
      <c r="I84" s="195"/>
      <c r="J84" s="196"/>
      <c r="K84" s="330"/>
      <c r="L84" s="196"/>
      <c r="M84" s="184"/>
      <c r="N84" s="214"/>
      <c r="O84" s="332"/>
      <c r="P84" s="336"/>
    </row>
    <row r="85" spans="1:16" ht="15.6" customHeight="1">
      <c r="A85" s="376"/>
      <c r="B85" s="381"/>
      <c r="C85" s="207" t="s">
        <v>265</v>
      </c>
      <c r="D85" s="163" t="s">
        <v>148</v>
      </c>
      <c r="E85" s="65">
        <f t="shared" si="2"/>
        <v>4</v>
      </c>
      <c r="F85" s="105">
        <v>3</v>
      </c>
      <c r="G85" s="21"/>
      <c r="H85" s="96"/>
      <c r="I85" s="197"/>
      <c r="J85" s="198"/>
      <c r="K85" s="330"/>
      <c r="L85" s="198"/>
      <c r="M85" s="180"/>
      <c r="N85" s="226"/>
      <c r="O85" s="332"/>
      <c r="P85" s="336"/>
    </row>
    <row r="86" spans="1:16" ht="15.6" customHeight="1">
      <c r="A86" s="376"/>
      <c r="B86" s="381"/>
      <c r="C86" s="207" t="s">
        <v>265</v>
      </c>
      <c r="D86" s="163" t="s">
        <v>149</v>
      </c>
      <c r="E86" s="134">
        <f t="shared" si="2"/>
        <v>4</v>
      </c>
      <c r="F86" s="105">
        <v>3</v>
      </c>
      <c r="G86" s="85"/>
      <c r="H86" s="92"/>
      <c r="I86" s="18"/>
      <c r="J86" s="19"/>
      <c r="K86" s="330"/>
      <c r="L86" s="19"/>
      <c r="M86" s="180"/>
      <c r="N86" s="226"/>
      <c r="O86" s="332"/>
      <c r="P86" s="336"/>
    </row>
    <row r="87" spans="1:16" ht="15.6" customHeight="1">
      <c r="A87" s="376"/>
      <c r="B87" s="382"/>
      <c r="C87" s="228" t="s">
        <v>265</v>
      </c>
      <c r="D87" s="164" t="s">
        <v>151</v>
      </c>
      <c r="E87" s="102">
        <f t="shared" si="2"/>
        <v>4</v>
      </c>
      <c r="F87" s="159">
        <v>3</v>
      </c>
      <c r="G87" s="86"/>
      <c r="H87" s="93"/>
      <c r="I87" s="22"/>
      <c r="J87" s="23"/>
      <c r="K87" s="330"/>
      <c r="L87" s="23"/>
      <c r="M87" s="170"/>
      <c r="N87" s="229"/>
      <c r="O87" s="332"/>
      <c r="P87" s="336"/>
    </row>
    <row r="88" spans="1:16" ht="15.6" customHeight="1">
      <c r="A88" s="376"/>
      <c r="B88" s="224" t="s">
        <v>10</v>
      </c>
      <c r="C88" s="206" t="s">
        <v>265</v>
      </c>
      <c r="D88" s="162" t="s">
        <v>45</v>
      </c>
      <c r="E88" s="166">
        <f t="shared" si="2"/>
        <v>3</v>
      </c>
      <c r="F88" s="166">
        <v>3</v>
      </c>
      <c r="G88" s="87"/>
      <c r="H88" s="95"/>
      <c r="I88" s="193"/>
      <c r="J88" s="194"/>
      <c r="K88" s="330"/>
      <c r="L88" s="194"/>
      <c r="M88" s="179"/>
      <c r="N88" s="230"/>
      <c r="O88" s="332"/>
      <c r="P88" s="336"/>
    </row>
    <row r="89" spans="1:16" ht="15.6" customHeight="1">
      <c r="A89" s="376"/>
      <c r="B89" s="224" t="s">
        <v>318</v>
      </c>
      <c r="C89" s="209" t="s">
        <v>265</v>
      </c>
      <c r="D89" s="168" t="s">
        <v>319</v>
      </c>
      <c r="E89" s="217">
        <v>4</v>
      </c>
      <c r="F89" s="167">
        <v>3</v>
      </c>
      <c r="G89" s="87"/>
      <c r="H89" s="95"/>
      <c r="I89" s="193"/>
      <c r="J89" s="194"/>
      <c r="K89" s="330"/>
      <c r="L89" s="194"/>
      <c r="M89" s="179" t="s">
        <v>294</v>
      </c>
      <c r="N89" s="230"/>
      <c r="O89" s="332"/>
      <c r="P89" s="336"/>
    </row>
    <row r="90" spans="1:16" ht="15.6" customHeight="1">
      <c r="A90" s="376"/>
      <c r="B90" s="224" t="s">
        <v>103</v>
      </c>
      <c r="C90" s="209" t="s">
        <v>265</v>
      </c>
      <c r="D90" s="168" t="s">
        <v>155</v>
      </c>
      <c r="E90" s="140">
        <f t="shared" si="2"/>
        <v>4</v>
      </c>
      <c r="F90" s="104">
        <v>3</v>
      </c>
      <c r="G90" s="87"/>
      <c r="H90" s="91"/>
      <c r="I90" s="15"/>
      <c r="J90" s="16"/>
      <c r="K90" s="330"/>
      <c r="L90" s="16"/>
      <c r="M90" s="179"/>
      <c r="N90" s="230"/>
      <c r="O90" s="332"/>
      <c r="P90" s="336"/>
    </row>
    <row r="91" spans="1:16" ht="15.6" customHeight="1">
      <c r="A91" s="376"/>
      <c r="B91" s="380" t="s">
        <v>102</v>
      </c>
      <c r="C91" s="206" t="s">
        <v>265</v>
      </c>
      <c r="D91" s="162" t="s">
        <v>323</v>
      </c>
      <c r="E91" s="140">
        <v>4</v>
      </c>
      <c r="F91" s="101">
        <v>3</v>
      </c>
      <c r="G91" s="71"/>
      <c r="H91" s="91"/>
      <c r="I91" s="15"/>
      <c r="J91" s="16"/>
      <c r="K91" s="330"/>
      <c r="L91" s="16"/>
      <c r="M91" s="179" t="s">
        <v>327</v>
      </c>
      <c r="N91" s="230"/>
      <c r="O91" s="332"/>
      <c r="P91" s="336"/>
    </row>
    <row r="92" spans="1:16" ht="15.6" customHeight="1">
      <c r="A92" s="376"/>
      <c r="B92" s="381"/>
      <c r="C92" s="210" t="s">
        <v>265</v>
      </c>
      <c r="D92" s="199" t="s">
        <v>325</v>
      </c>
      <c r="E92" s="152">
        <v>4</v>
      </c>
      <c r="F92" s="66">
        <v>3</v>
      </c>
      <c r="G92" s="20"/>
      <c r="H92" s="157"/>
      <c r="I92" s="182"/>
      <c r="J92" s="183"/>
      <c r="K92" s="330"/>
      <c r="L92" s="183"/>
      <c r="M92" s="184" t="s">
        <v>327</v>
      </c>
      <c r="N92" s="214"/>
      <c r="O92" s="332"/>
      <c r="P92" s="336"/>
    </row>
    <row r="93" spans="1:16" ht="15.6" customHeight="1">
      <c r="A93" s="376"/>
      <c r="B93" s="381"/>
      <c r="C93" s="211" t="s">
        <v>270</v>
      </c>
      <c r="D93" s="164" t="s">
        <v>322</v>
      </c>
      <c r="E93" s="102">
        <f t="shared" si="2"/>
        <v>4</v>
      </c>
      <c r="F93" s="105">
        <v>3</v>
      </c>
      <c r="G93" s="21"/>
      <c r="H93" s="92"/>
      <c r="I93" s="18"/>
      <c r="J93" s="19"/>
      <c r="K93" s="330"/>
      <c r="L93" s="19"/>
      <c r="M93" s="180"/>
      <c r="N93" s="226"/>
      <c r="O93" s="332"/>
      <c r="P93" s="336"/>
    </row>
    <row r="94" spans="1:16" ht="15.6" customHeight="1">
      <c r="A94" s="376"/>
      <c r="B94" s="231" t="s">
        <v>189</v>
      </c>
      <c r="C94" s="212" t="s">
        <v>262</v>
      </c>
      <c r="D94" s="200" t="s">
        <v>51</v>
      </c>
      <c r="E94" s="167">
        <f t="shared" si="2"/>
        <v>3</v>
      </c>
      <c r="F94" s="217">
        <v>3</v>
      </c>
      <c r="G94" s="150"/>
      <c r="H94" s="151"/>
      <c r="I94" s="190"/>
      <c r="J94" s="191"/>
      <c r="K94" s="330"/>
      <c r="L94" s="16"/>
      <c r="M94" s="201"/>
      <c r="N94" s="232"/>
      <c r="O94" s="332"/>
      <c r="P94" s="336"/>
    </row>
    <row r="95" spans="1:16" ht="15.6" customHeight="1">
      <c r="A95" s="377"/>
      <c r="B95" s="233" t="s">
        <v>6</v>
      </c>
      <c r="C95" s="213" t="s">
        <v>265</v>
      </c>
      <c r="D95" s="165" t="s">
        <v>328</v>
      </c>
      <c r="E95" s="156">
        <v>4</v>
      </c>
      <c r="F95" s="156">
        <v>3</v>
      </c>
      <c r="G95" s="20"/>
      <c r="H95" s="157"/>
      <c r="I95" s="158"/>
      <c r="J95" s="183"/>
      <c r="K95" s="202"/>
      <c r="L95" s="340" t="s">
        <v>330</v>
      </c>
      <c r="M95" s="184"/>
      <c r="N95" s="234"/>
      <c r="O95" s="333"/>
      <c r="P95" s="337"/>
    </row>
    <row r="96" spans="1:16" ht="15.6" customHeight="1">
      <c r="A96" s="377"/>
      <c r="B96" s="224" t="s">
        <v>7</v>
      </c>
      <c r="C96" s="206" t="s">
        <v>270</v>
      </c>
      <c r="D96" s="162" t="s">
        <v>321</v>
      </c>
      <c r="E96" s="140">
        <v>4</v>
      </c>
      <c r="F96" s="101">
        <v>3</v>
      </c>
      <c r="G96" s="71"/>
      <c r="H96" s="91"/>
      <c r="I96" s="203"/>
      <c r="J96" s="16"/>
      <c r="K96" s="141"/>
      <c r="L96" s="330"/>
      <c r="M96" s="179" t="s">
        <v>327</v>
      </c>
      <c r="N96" s="225"/>
      <c r="O96" s="333"/>
      <c r="P96" s="337"/>
    </row>
    <row r="97" spans="1:16" ht="15.6" customHeight="1">
      <c r="A97" s="377"/>
      <c r="B97" s="224" t="s">
        <v>16</v>
      </c>
      <c r="C97" s="206" t="s">
        <v>265</v>
      </c>
      <c r="D97" s="162" t="s">
        <v>329</v>
      </c>
      <c r="E97" s="140">
        <v>4</v>
      </c>
      <c r="F97" s="101">
        <v>3</v>
      </c>
      <c r="G97" s="71"/>
      <c r="H97" s="91"/>
      <c r="I97" s="71"/>
      <c r="J97" s="91"/>
      <c r="K97" s="204"/>
      <c r="L97" s="330"/>
      <c r="M97" s="179"/>
      <c r="N97" s="230"/>
      <c r="O97" s="333"/>
      <c r="P97" s="337"/>
    </row>
    <row r="98" spans="1:16" ht="15.6" customHeight="1">
      <c r="A98" s="377"/>
      <c r="B98" s="380" t="s">
        <v>185</v>
      </c>
      <c r="C98" s="206" t="s">
        <v>270</v>
      </c>
      <c r="D98" s="162" t="s">
        <v>65</v>
      </c>
      <c r="E98" s="140">
        <f t="shared" ref="E98:E114" si="3">IFERROR(VLOOKUP(D98, 기본학점, 2, FALSE), "")</f>
        <v>4</v>
      </c>
      <c r="F98" s="104">
        <v>3</v>
      </c>
      <c r="G98" s="71"/>
      <c r="H98" s="95"/>
      <c r="I98" s="15"/>
      <c r="J98" s="16"/>
      <c r="K98" s="141"/>
      <c r="L98" s="330"/>
      <c r="M98" s="179"/>
      <c r="N98" s="225"/>
      <c r="O98" s="333"/>
      <c r="P98" s="337"/>
    </row>
    <row r="99" spans="1:16" ht="15.6" customHeight="1">
      <c r="A99" s="377"/>
      <c r="B99" s="381"/>
      <c r="C99" s="207" t="s">
        <v>270</v>
      </c>
      <c r="D99" s="163" t="s">
        <v>164</v>
      </c>
      <c r="E99" s="134">
        <f>IFERROR(VLOOKUP(D99, 기본학점, 2, FALSE), "")</f>
        <v>4</v>
      </c>
      <c r="F99" s="105">
        <v>3</v>
      </c>
      <c r="G99" s="21"/>
      <c r="H99" s="96"/>
      <c r="I99" s="18"/>
      <c r="J99" s="19"/>
      <c r="K99" s="24"/>
      <c r="L99" s="330"/>
      <c r="M99" s="180"/>
      <c r="N99" s="226"/>
      <c r="O99" s="333"/>
      <c r="P99" s="337"/>
    </row>
    <row r="100" spans="1:16" ht="15.6" customHeight="1">
      <c r="A100" s="377"/>
      <c r="B100" s="381"/>
      <c r="C100" s="207" t="s">
        <v>270</v>
      </c>
      <c r="D100" s="163" t="s">
        <v>165</v>
      </c>
      <c r="E100" s="121">
        <f>IFERROR(VLOOKUP(D100, 기본학점, 2, FALSE), "")</f>
        <v>4</v>
      </c>
      <c r="F100" s="66">
        <v>3</v>
      </c>
      <c r="G100" s="21"/>
      <c r="H100" s="96"/>
      <c r="I100" s="18"/>
      <c r="J100" s="19"/>
      <c r="K100" s="24"/>
      <c r="L100" s="330"/>
      <c r="M100" s="180"/>
      <c r="N100" s="226"/>
      <c r="O100" s="333"/>
      <c r="P100" s="337"/>
    </row>
    <row r="101" spans="1:16" ht="15.6" customHeight="1">
      <c r="A101" s="377"/>
      <c r="B101" s="381"/>
      <c r="C101" s="207" t="s">
        <v>270</v>
      </c>
      <c r="D101" s="163" t="s">
        <v>162</v>
      </c>
      <c r="E101" s="65">
        <f>IFERROR(VLOOKUP(D101, 기본학점, 2, FALSE), "")</f>
        <v>4</v>
      </c>
      <c r="F101" s="105">
        <v>3</v>
      </c>
      <c r="G101" s="21"/>
      <c r="H101" s="96"/>
      <c r="I101" s="18"/>
      <c r="J101" s="19"/>
      <c r="K101" s="24"/>
      <c r="L101" s="330"/>
      <c r="M101" s="180"/>
      <c r="N101" s="226"/>
      <c r="O101" s="333"/>
      <c r="P101" s="337"/>
    </row>
    <row r="102" spans="1:16" ht="15.6" customHeight="1">
      <c r="A102" s="377"/>
      <c r="B102" s="380" t="s">
        <v>8</v>
      </c>
      <c r="C102" s="209" t="s">
        <v>270</v>
      </c>
      <c r="D102" s="168" t="s">
        <v>168</v>
      </c>
      <c r="E102" s="154">
        <f t="shared" si="3"/>
        <v>4</v>
      </c>
      <c r="F102" s="235">
        <v>3</v>
      </c>
      <c r="G102" s="236"/>
      <c r="H102" s="237"/>
      <c r="I102" s="236"/>
      <c r="J102" s="237"/>
      <c r="K102" s="238"/>
      <c r="L102" s="330"/>
      <c r="M102" s="239"/>
      <c r="N102" s="240"/>
      <c r="O102" s="333"/>
      <c r="P102" s="337"/>
    </row>
    <row r="103" spans="1:16" ht="15.6" customHeight="1">
      <c r="A103" s="377"/>
      <c r="B103" s="382"/>
      <c r="C103" s="211" t="s">
        <v>270</v>
      </c>
      <c r="D103" s="164" t="s">
        <v>167</v>
      </c>
      <c r="E103" s="120">
        <f>IFERROR(VLOOKUP(D103, 기본학점, 2, FALSE), "")</f>
        <v>4</v>
      </c>
      <c r="F103" s="103">
        <v>3</v>
      </c>
      <c r="G103" s="72"/>
      <c r="H103" s="97"/>
      <c r="I103" s="72"/>
      <c r="J103" s="97"/>
      <c r="K103" s="97"/>
      <c r="L103" s="330"/>
      <c r="M103" s="181"/>
      <c r="N103" s="241"/>
      <c r="O103" s="333"/>
      <c r="P103" s="337"/>
    </row>
    <row r="104" spans="1:16" ht="15.6" customHeight="1">
      <c r="A104" s="377"/>
      <c r="B104" s="224" t="s">
        <v>10</v>
      </c>
      <c r="C104" s="206" t="s">
        <v>270</v>
      </c>
      <c r="D104" s="162" t="s">
        <v>46</v>
      </c>
      <c r="E104" s="154">
        <f t="shared" si="3"/>
        <v>3</v>
      </c>
      <c r="F104" s="166">
        <v>3</v>
      </c>
      <c r="G104" s="87"/>
      <c r="H104" s="95"/>
      <c r="I104" s="193"/>
      <c r="J104" s="95"/>
      <c r="K104" s="205"/>
      <c r="L104" s="330"/>
      <c r="M104" s="179"/>
      <c r="N104" s="225"/>
      <c r="O104" s="333"/>
      <c r="P104" s="337"/>
    </row>
    <row r="105" spans="1:16" ht="15.6" customHeight="1">
      <c r="A105" s="377"/>
      <c r="B105" s="224" t="s">
        <v>318</v>
      </c>
      <c r="C105" s="206" t="s">
        <v>265</v>
      </c>
      <c r="D105" s="162" t="s">
        <v>320</v>
      </c>
      <c r="E105" s="217">
        <v>4</v>
      </c>
      <c r="F105" s="167">
        <v>3</v>
      </c>
      <c r="G105" s="87"/>
      <c r="H105" s="95"/>
      <c r="I105" s="87"/>
      <c r="J105" s="95"/>
      <c r="K105" s="205"/>
      <c r="L105" s="330"/>
      <c r="M105" s="179" t="s">
        <v>294</v>
      </c>
      <c r="N105" s="230"/>
      <c r="O105" s="333"/>
      <c r="P105" s="337"/>
    </row>
    <row r="106" spans="1:16" ht="15.6" customHeight="1">
      <c r="A106" s="377"/>
      <c r="B106" s="224" t="s">
        <v>103</v>
      </c>
      <c r="C106" s="206" t="s">
        <v>265</v>
      </c>
      <c r="D106" s="162" t="s">
        <v>312</v>
      </c>
      <c r="E106" s="140">
        <v>4</v>
      </c>
      <c r="F106" s="104">
        <v>3</v>
      </c>
      <c r="G106" s="71"/>
      <c r="H106" s="91"/>
      <c r="I106" s="71"/>
      <c r="J106" s="91"/>
      <c r="K106" s="205"/>
      <c r="L106" s="330"/>
      <c r="M106" s="179" t="s">
        <v>294</v>
      </c>
      <c r="N106" s="230"/>
      <c r="O106" s="333"/>
      <c r="P106" s="337"/>
    </row>
    <row r="107" spans="1:16" ht="15.6" customHeight="1">
      <c r="A107" s="377"/>
      <c r="B107" s="224" t="s">
        <v>102</v>
      </c>
      <c r="C107" s="206" t="s">
        <v>270</v>
      </c>
      <c r="D107" s="162" t="s">
        <v>50</v>
      </c>
      <c r="E107" s="140">
        <f t="shared" si="3"/>
        <v>4</v>
      </c>
      <c r="F107" s="104">
        <v>3</v>
      </c>
      <c r="G107" s="71"/>
      <c r="H107" s="91"/>
      <c r="I107" s="71"/>
      <c r="J107" s="91"/>
      <c r="K107" s="204"/>
      <c r="L107" s="330"/>
      <c r="M107" s="179"/>
      <c r="N107" s="230"/>
      <c r="O107" s="333"/>
      <c r="P107" s="337"/>
    </row>
    <row r="108" spans="1:16" ht="15.6" customHeight="1">
      <c r="A108" s="377"/>
      <c r="B108" s="380" t="s">
        <v>189</v>
      </c>
      <c r="C108" s="284" t="s">
        <v>265</v>
      </c>
      <c r="D108" s="285" t="s">
        <v>337</v>
      </c>
      <c r="E108" s="140">
        <v>3</v>
      </c>
      <c r="F108" s="101">
        <v>3</v>
      </c>
      <c r="G108" s="71"/>
      <c r="H108" s="91"/>
      <c r="I108" s="71"/>
      <c r="J108" s="91"/>
      <c r="K108" s="91"/>
      <c r="L108" s="330"/>
      <c r="M108" s="179"/>
      <c r="N108" s="230"/>
      <c r="O108" s="333"/>
      <c r="P108" s="337"/>
    </row>
    <row r="109" spans="1:16" ht="15.6" customHeight="1">
      <c r="A109" s="377"/>
      <c r="B109" s="381"/>
      <c r="C109" s="286" t="s">
        <v>262</v>
      </c>
      <c r="D109" s="287" t="s">
        <v>75</v>
      </c>
      <c r="E109" s="120">
        <v>3</v>
      </c>
      <c r="F109" s="66">
        <v>3</v>
      </c>
      <c r="G109" s="20"/>
      <c r="H109" s="157"/>
      <c r="I109" s="20"/>
      <c r="J109" s="157"/>
      <c r="K109" s="157"/>
      <c r="L109" s="330"/>
      <c r="M109" s="184"/>
      <c r="N109" s="214"/>
      <c r="O109" s="333"/>
      <c r="P109" s="337"/>
    </row>
    <row r="110" spans="1:16" ht="15.6" customHeight="1">
      <c r="A110" s="377"/>
      <c r="B110" s="381"/>
      <c r="C110" s="286" t="s">
        <v>265</v>
      </c>
      <c r="D110" s="287" t="s">
        <v>88</v>
      </c>
      <c r="E110" s="134">
        <f>IFERROR(VLOOKUP(D110, 기본학점, 2, FALSE), "")</f>
        <v>3</v>
      </c>
      <c r="F110" s="105">
        <v>3</v>
      </c>
      <c r="G110" s="21"/>
      <c r="H110" s="92"/>
      <c r="I110" s="21"/>
      <c r="J110" s="92"/>
      <c r="K110" s="92"/>
      <c r="L110" s="330"/>
      <c r="M110" s="184"/>
      <c r="N110" s="214"/>
      <c r="O110" s="333"/>
      <c r="P110" s="337"/>
    </row>
    <row r="111" spans="1:16" ht="15.6" customHeight="1">
      <c r="A111" s="377"/>
      <c r="B111" s="381"/>
      <c r="C111" s="286" t="s">
        <v>265</v>
      </c>
      <c r="D111" s="287" t="s">
        <v>326</v>
      </c>
      <c r="E111" s="152">
        <v>3</v>
      </c>
      <c r="F111" s="66">
        <v>3</v>
      </c>
      <c r="G111" s="21"/>
      <c r="H111" s="92"/>
      <c r="I111" s="21"/>
      <c r="J111" s="92"/>
      <c r="K111" s="92"/>
      <c r="L111" s="330"/>
      <c r="M111" s="184" t="s">
        <v>327</v>
      </c>
      <c r="N111" s="214"/>
      <c r="O111" s="333"/>
      <c r="P111" s="337"/>
    </row>
    <row r="112" spans="1:16" ht="15.6" customHeight="1">
      <c r="A112" s="377"/>
      <c r="B112" s="381"/>
      <c r="C112" s="286" t="s">
        <v>265</v>
      </c>
      <c r="D112" s="287" t="s">
        <v>324</v>
      </c>
      <c r="E112" s="121">
        <v>3</v>
      </c>
      <c r="F112" s="66">
        <v>3</v>
      </c>
      <c r="G112" s="21"/>
      <c r="H112" s="92"/>
      <c r="I112" s="21"/>
      <c r="J112" s="92"/>
      <c r="K112" s="92"/>
      <c r="L112" s="330"/>
      <c r="M112" s="184" t="s">
        <v>327</v>
      </c>
      <c r="N112" s="214"/>
      <c r="O112" s="333"/>
      <c r="P112" s="337"/>
    </row>
    <row r="113" spans="1:19" ht="15.6" customHeight="1" thickBot="1">
      <c r="A113" s="377"/>
      <c r="B113" s="381"/>
      <c r="C113" s="288" t="s">
        <v>270</v>
      </c>
      <c r="D113" s="289" t="s">
        <v>313</v>
      </c>
      <c r="E113" s="65">
        <f>IFERROR(VLOOKUP(D113, 기본학점, 2, FALSE), "")</f>
        <v>3</v>
      </c>
      <c r="F113" s="121">
        <v>3</v>
      </c>
      <c r="G113" s="21"/>
      <c r="H113" s="92"/>
      <c r="I113" s="21"/>
      <c r="J113" s="92"/>
      <c r="K113" s="92"/>
      <c r="L113" s="341"/>
      <c r="M113" s="180"/>
      <c r="N113" s="226"/>
      <c r="O113" s="334"/>
      <c r="P113" s="338"/>
    </row>
    <row r="114" spans="1:19" ht="17.25" hidden="1" thickBot="1">
      <c r="A114" s="79"/>
      <c r="B114" s="64"/>
      <c r="C114" s="80"/>
      <c r="D114" s="81"/>
      <c r="E114" s="68" t="str">
        <f t="shared" si="3"/>
        <v/>
      </c>
      <c r="F114" s="70"/>
      <c r="G114" s="78"/>
      <c r="H114" s="133"/>
      <c r="I114" s="12"/>
      <c r="J114" s="118"/>
      <c r="K114" s="64"/>
      <c r="L114" s="118"/>
      <c r="M114" s="11"/>
      <c r="N114" s="11"/>
      <c r="O114" s="123"/>
      <c r="P114" s="124"/>
    </row>
    <row r="115" spans="1:19" ht="17.25" customHeight="1">
      <c r="A115" s="353" t="s">
        <v>186</v>
      </c>
      <c r="B115" s="354"/>
      <c r="C115" s="354"/>
      <c r="D115" s="354"/>
      <c r="E115" s="355"/>
      <c r="F115" s="29"/>
      <c r="G115" s="25">
        <f>SUM(G7:G113)</f>
        <v>30</v>
      </c>
      <c r="H115" s="215">
        <f>SUM(H7:H114)</f>
        <v>30</v>
      </c>
      <c r="I115" s="215">
        <v>30</v>
      </c>
      <c r="J115" s="215">
        <v>30</v>
      </c>
      <c r="K115" s="215">
        <v>29</v>
      </c>
      <c r="L115" s="125">
        <v>29</v>
      </c>
      <c r="M115" s="113"/>
      <c r="N115" s="113"/>
      <c r="O115" s="13">
        <f>SUM(G115:L115)</f>
        <v>178</v>
      </c>
      <c r="P115" s="117">
        <f>SUM(P7:P113)</f>
        <v>84</v>
      </c>
      <c r="Q115" s="1"/>
    </row>
    <row r="116" spans="1:19">
      <c r="A116" s="356" t="s">
        <v>5</v>
      </c>
      <c r="B116" s="357"/>
      <c r="C116" s="357"/>
      <c r="D116" s="357"/>
      <c r="E116" s="358"/>
      <c r="F116" s="26">
        <v>18</v>
      </c>
      <c r="G116" s="12">
        <v>3</v>
      </c>
      <c r="H116" s="133">
        <v>3</v>
      </c>
      <c r="I116" s="216">
        <v>3</v>
      </c>
      <c r="J116" s="133">
        <v>3</v>
      </c>
      <c r="K116" s="216">
        <v>3</v>
      </c>
      <c r="L116" s="116">
        <v>3</v>
      </c>
      <c r="M116" s="39"/>
      <c r="N116" s="12"/>
      <c r="O116" s="12">
        <f>SUM(G116:L116)</f>
        <v>18</v>
      </c>
      <c r="P116" s="114">
        <v>18</v>
      </c>
    </row>
    <row r="117" spans="1:19" ht="15" customHeight="1">
      <c r="A117" s="356" t="s">
        <v>24</v>
      </c>
      <c r="B117" s="357"/>
      <c r="C117" s="357"/>
      <c r="D117" s="357"/>
      <c r="E117" s="357"/>
      <c r="F117" s="358"/>
      <c r="G117" s="27">
        <f>SUM(G115:G116)</f>
        <v>33</v>
      </c>
      <c r="H117" s="151">
        <f t="shared" ref="H117" si="4">SUM(H115:H116)</f>
        <v>33</v>
      </c>
      <c r="I117" s="190">
        <f>SUM(I115:I116)</f>
        <v>33</v>
      </c>
      <c r="J117" s="151">
        <f t="shared" ref="J117" si="5">SUM(J115:J116)</f>
        <v>33</v>
      </c>
      <c r="K117" s="190">
        <f>SUM(K115:K116)</f>
        <v>32</v>
      </c>
      <c r="L117" s="28">
        <f t="shared" ref="L117" si="6">SUM(L115:L116)</f>
        <v>32</v>
      </c>
      <c r="M117" s="26"/>
      <c r="N117" s="115"/>
      <c r="O117" s="359">
        <f>SUM(G117:M117)</f>
        <v>196</v>
      </c>
      <c r="P117" s="360"/>
    </row>
    <row r="118" spans="1:19" ht="15" customHeight="1">
      <c r="A118" s="356" t="s">
        <v>187</v>
      </c>
      <c r="B118" s="357"/>
      <c r="C118" s="357"/>
      <c r="D118" s="357"/>
      <c r="E118" s="357"/>
      <c r="F118" s="358"/>
      <c r="G118" s="115">
        <v>9</v>
      </c>
      <c r="H118" s="151">
        <v>10</v>
      </c>
      <c r="I118" s="190">
        <v>9</v>
      </c>
      <c r="J118" s="151">
        <v>9</v>
      </c>
      <c r="K118" s="190">
        <v>9</v>
      </c>
      <c r="L118" s="119">
        <v>10</v>
      </c>
      <c r="M118" s="26"/>
      <c r="N118" s="115"/>
      <c r="O118" s="361"/>
      <c r="P118" s="362"/>
    </row>
    <row r="119" spans="1:19" ht="17.25" customHeight="1" thickBot="1">
      <c r="A119" s="363" t="s">
        <v>25</v>
      </c>
      <c r="B119" s="364"/>
      <c r="C119" s="364"/>
      <c r="D119" s="364"/>
      <c r="E119" s="364"/>
      <c r="F119" s="365"/>
      <c r="G119" s="366">
        <f>SUM(G117:H117)</f>
        <v>66</v>
      </c>
      <c r="H119" s="365"/>
      <c r="I119" s="366">
        <f t="shared" ref="I119" si="7">SUM(I117:J117)</f>
        <v>66</v>
      </c>
      <c r="J119" s="365"/>
      <c r="K119" s="366">
        <f t="shared" ref="K119" si="8">SUM(K117:L117)</f>
        <v>64</v>
      </c>
      <c r="L119" s="365"/>
      <c r="M119" s="40"/>
      <c r="N119" s="107"/>
      <c r="O119" s="366">
        <f>SUM(G119:M119)</f>
        <v>196</v>
      </c>
      <c r="P119" s="367"/>
    </row>
    <row r="120" spans="1:19">
      <c r="A120" s="344" t="s">
        <v>335</v>
      </c>
      <c r="B120" s="345"/>
      <c r="C120" s="345"/>
      <c r="D120" s="345"/>
      <c r="E120" s="345"/>
      <c r="F120" s="345"/>
      <c r="G120" s="345"/>
      <c r="H120" s="345"/>
      <c r="I120" s="345"/>
      <c r="J120" s="345"/>
      <c r="K120" s="345"/>
      <c r="L120" s="345"/>
      <c r="M120" s="345"/>
      <c r="N120" s="345"/>
      <c r="O120" s="345"/>
      <c r="P120" s="346"/>
    </row>
    <row r="121" spans="1:19">
      <c r="A121" s="347"/>
      <c r="B121" s="348"/>
      <c r="C121" s="348"/>
      <c r="D121" s="348"/>
      <c r="E121" s="348"/>
      <c r="F121" s="348"/>
      <c r="G121" s="348"/>
      <c r="H121" s="348"/>
      <c r="I121" s="348"/>
      <c r="J121" s="348"/>
      <c r="K121" s="348"/>
      <c r="L121" s="348"/>
      <c r="M121" s="348"/>
      <c r="N121" s="348"/>
      <c r="O121" s="348"/>
      <c r="P121" s="349"/>
    </row>
    <row r="122" spans="1:19">
      <c r="A122" s="347"/>
      <c r="B122" s="348"/>
      <c r="C122" s="348"/>
      <c r="D122" s="348"/>
      <c r="E122" s="348"/>
      <c r="F122" s="348"/>
      <c r="G122" s="348"/>
      <c r="H122" s="348"/>
      <c r="I122" s="348"/>
      <c r="J122" s="348"/>
      <c r="K122" s="348"/>
      <c r="L122" s="348"/>
      <c r="M122" s="348"/>
      <c r="N122" s="348"/>
      <c r="O122" s="348"/>
      <c r="P122" s="349"/>
    </row>
    <row r="123" spans="1:19">
      <c r="A123" s="347"/>
      <c r="B123" s="348"/>
      <c r="C123" s="348"/>
      <c r="D123" s="348"/>
      <c r="E123" s="348"/>
      <c r="F123" s="348"/>
      <c r="G123" s="348"/>
      <c r="H123" s="348"/>
      <c r="I123" s="348"/>
      <c r="J123" s="348"/>
      <c r="K123" s="348"/>
      <c r="L123" s="348"/>
      <c r="M123" s="348"/>
      <c r="N123" s="348"/>
      <c r="O123" s="348"/>
      <c r="P123" s="349"/>
    </row>
    <row r="124" spans="1:19">
      <c r="A124" s="347"/>
      <c r="B124" s="348"/>
      <c r="C124" s="348"/>
      <c r="D124" s="348"/>
      <c r="E124" s="348"/>
      <c r="F124" s="348"/>
      <c r="G124" s="348"/>
      <c r="H124" s="348"/>
      <c r="I124" s="348"/>
      <c r="J124" s="348"/>
      <c r="K124" s="348"/>
      <c r="L124" s="348"/>
      <c r="M124" s="348"/>
      <c r="N124" s="348"/>
      <c r="O124" s="348"/>
      <c r="P124" s="349"/>
    </row>
    <row r="125" spans="1:19">
      <c r="A125" s="347"/>
      <c r="B125" s="348"/>
      <c r="C125" s="348"/>
      <c r="D125" s="348"/>
      <c r="E125" s="348"/>
      <c r="F125" s="348"/>
      <c r="G125" s="348"/>
      <c r="H125" s="348"/>
      <c r="I125" s="348"/>
      <c r="J125" s="348"/>
      <c r="K125" s="348"/>
      <c r="L125" s="348"/>
      <c r="M125" s="348"/>
      <c r="N125" s="348"/>
      <c r="O125" s="348"/>
      <c r="P125" s="349"/>
    </row>
    <row r="126" spans="1:19">
      <c r="A126" s="347"/>
      <c r="B126" s="348"/>
      <c r="C126" s="348"/>
      <c r="D126" s="348"/>
      <c r="E126" s="348"/>
      <c r="F126" s="348"/>
      <c r="G126" s="348"/>
      <c r="H126" s="348"/>
      <c r="I126" s="348"/>
      <c r="J126" s="348"/>
      <c r="K126" s="348"/>
      <c r="L126" s="348"/>
      <c r="M126" s="348"/>
      <c r="N126" s="348"/>
      <c r="O126" s="348"/>
      <c r="P126" s="349"/>
      <c r="S126" s="7"/>
    </row>
    <row r="127" spans="1:19">
      <c r="A127" s="347"/>
      <c r="B127" s="348"/>
      <c r="C127" s="348"/>
      <c r="D127" s="348"/>
      <c r="E127" s="348"/>
      <c r="F127" s="348"/>
      <c r="G127" s="348"/>
      <c r="H127" s="348"/>
      <c r="I127" s="348"/>
      <c r="J127" s="348"/>
      <c r="K127" s="348"/>
      <c r="L127" s="348"/>
      <c r="M127" s="348"/>
      <c r="N127" s="348"/>
      <c r="O127" s="348"/>
      <c r="P127" s="349"/>
    </row>
    <row r="128" spans="1:19" ht="14.25" thickBot="1">
      <c r="A128" s="350"/>
      <c r="B128" s="351"/>
      <c r="C128" s="351"/>
      <c r="D128" s="351"/>
      <c r="E128" s="351"/>
      <c r="F128" s="351"/>
      <c r="G128" s="351"/>
      <c r="H128" s="351"/>
      <c r="I128" s="351"/>
      <c r="J128" s="351"/>
      <c r="K128" s="351"/>
      <c r="L128" s="351"/>
      <c r="M128" s="351"/>
      <c r="N128" s="351"/>
      <c r="O128" s="351"/>
      <c r="P128" s="352"/>
    </row>
  </sheetData>
  <mergeCells count="83">
    <mergeCell ref="J44:J46"/>
    <mergeCell ref="A74:A113"/>
    <mergeCell ref="A47:A73"/>
    <mergeCell ref="B62:B66"/>
    <mergeCell ref="B67:B70"/>
    <mergeCell ref="B50:B53"/>
    <mergeCell ref="B54:B55"/>
    <mergeCell ref="B77:B81"/>
    <mergeCell ref="B82:B87"/>
    <mergeCell ref="B91:B93"/>
    <mergeCell ref="B98:B101"/>
    <mergeCell ref="B108:B113"/>
    <mergeCell ref="B102:B103"/>
    <mergeCell ref="A7:A46"/>
    <mergeCell ref="I47:I55"/>
    <mergeCell ref="J59:J70"/>
    <mergeCell ref="P40:P46"/>
    <mergeCell ref="O40:O46"/>
    <mergeCell ref="A120:P128"/>
    <mergeCell ref="A115:E115"/>
    <mergeCell ref="A116:E116"/>
    <mergeCell ref="A117:F117"/>
    <mergeCell ref="O117:P117"/>
    <mergeCell ref="A118:F118"/>
    <mergeCell ref="O118:P118"/>
    <mergeCell ref="A119:F119"/>
    <mergeCell ref="G119:H119"/>
    <mergeCell ref="I119:J119"/>
    <mergeCell ref="K119:L119"/>
    <mergeCell ref="O119:P119"/>
    <mergeCell ref="B41:B46"/>
    <mergeCell ref="I41:I43"/>
    <mergeCell ref="K74:K94"/>
    <mergeCell ref="O74:O113"/>
    <mergeCell ref="P74:P113"/>
    <mergeCell ref="O47:O73"/>
    <mergeCell ref="P47:P73"/>
    <mergeCell ref="L95:L113"/>
    <mergeCell ref="B26:B29"/>
    <mergeCell ref="B30:B35"/>
    <mergeCell ref="O30:O35"/>
    <mergeCell ref="P30:P35"/>
    <mergeCell ref="B36:B39"/>
    <mergeCell ref="O36:O39"/>
    <mergeCell ref="P36:P39"/>
    <mergeCell ref="O26:O29"/>
    <mergeCell ref="P26:P29"/>
    <mergeCell ref="B17:B21"/>
    <mergeCell ref="O17:O21"/>
    <mergeCell ref="P17:P21"/>
    <mergeCell ref="B22:B25"/>
    <mergeCell ref="O22:O23"/>
    <mergeCell ref="P22:P23"/>
    <mergeCell ref="O24:O25"/>
    <mergeCell ref="P24:P25"/>
    <mergeCell ref="B7:B11"/>
    <mergeCell ref="O7:O11"/>
    <mergeCell ref="P7:P11"/>
    <mergeCell ref="B12:B16"/>
    <mergeCell ref="O12:O16"/>
    <mergeCell ref="P12:P16"/>
    <mergeCell ref="N3:N5"/>
    <mergeCell ref="G4:G5"/>
    <mergeCell ref="H4:H5"/>
    <mergeCell ref="I4:I5"/>
    <mergeCell ref="J4:J5"/>
    <mergeCell ref="K4:K5"/>
    <mergeCell ref="O3:O5"/>
    <mergeCell ref="P3:P5"/>
    <mergeCell ref="A1:P1"/>
    <mergeCell ref="A2:D2"/>
    <mergeCell ref="K2:P2"/>
    <mergeCell ref="A3:A5"/>
    <mergeCell ref="B3:B5"/>
    <mergeCell ref="C3:C5"/>
    <mergeCell ref="D3:D5"/>
    <mergeCell ref="E3:E5"/>
    <mergeCell ref="F3:F5"/>
    <mergeCell ref="G3:H3"/>
    <mergeCell ref="L4:L5"/>
    <mergeCell ref="I3:J3"/>
    <mergeCell ref="K3:L3"/>
    <mergeCell ref="M3:M5"/>
  </mergeCells>
  <phoneticPr fontId="1" type="noConversion"/>
  <conditionalFormatting sqref="E7:E11 F48 E88:E107 E24:E65 E67:E80">
    <cfRule type="expression" dxfId="18" priority="64">
      <formula>ISTEXT(E7)</formula>
    </cfRule>
  </conditionalFormatting>
  <conditionalFormatting sqref="E12:E16">
    <cfRule type="expression" dxfId="17" priority="63">
      <formula>ISTEXT(E12)</formula>
    </cfRule>
  </conditionalFormatting>
  <conditionalFormatting sqref="E17:E21">
    <cfRule type="expression" dxfId="16" priority="13">
      <formula>ISTEXT(E17)</formula>
    </cfRule>
  </conditionalFormatting>
  <conditionalFormatting sqref="E22">
    <cfRule type="expression" dxfId="15" priority="62">
      <formula>ISTEXT(E22)</formula>
    </cfRule>
  </conditionalFormatting>
  <conditionalFormatting sqref="E82:E86">
    <cfRule type="expression" dxfId="14" priority="29">
      <formula>ISTEXT(E82)</formula>
    </cfRule>
  </conditionalFormatting>
  <conditionalFormatting sqref="F60:F70">
    <cfRule type="expression" dxfId="13" priority="11">
      <formula>ISTEXT(F60)</formula>
    </cfRule>
  </conditionalFormatting>
  <conditionalFormatting sqref="E108:E113">
    <cfRule type="expression" dxfId="12" priority="1">
      <formula>ISTEXT(E108)</formula>
    </cfRule>
  </conditionalFormatting>
  <dataValidations count="5">
    <dataValidation type="list" allowBlank="1" showInputMessage="1" sqref="N114 M7:M114" xr:uid="{F0F5A3E7-B32C-4A6B-A0BE-DC21938BBA77}">
      <formula1>비고</formula1>
    </dataValidation>
    <dataValidation type="list" allowBlank="1" showInputMessage="1" showErrorMessage="1" sqref="C30:C46 C71:C73 C56:C58 C88:C94 C104:C114" xr:uid="{C3F181FC-31B3-4FF6-8EA8-BA04EFA8AEEC}">
      <formula1>과목유형2</formula1>
    </dataValidation>
    <dataValidation type="list" allowBlank="1" showInputMessage="1" showErrorMessage="1" sqref="B7:B10 B104:B114 B12:B41 B47:B102" xr:uid="{3B244904-293A-4D3C-85F2-642D77F61034}">
      <formula1>교과군</formula1>
    </dataValidation>
    <dataValidation type="list" allowBlank="1" showInputMessage="1" showErrorMessage="1" sqref="C59:C70 C47:C55 C95:C103 C7:C29 C74:C87" xr:uid="{BF156FA3-6160-4D7A-A5F7-59A8C2BEF52C}">
      <formula1>과목유형</formula1>
    </dataValidation>
    <dataValidation type="list" allowBlank="1" showInputMessage="1" sqref="N7:N113" xr:uid="{72970580-7413-4EBC-8E70-4D9A79F297B7}">
      <formula1>과목개설유형</formula1>
    </dataValidation>
  </dataValidations>
  <pageMargins left="0.19685039370078741" right="0.19685039370078741" top="0.19685039370078741" bottom="0.19685039370078741" header="0" footer="0"/>
  <pageSetup paperSize="8" scale="94" fitToHeight="0" orientation="portrait" r:id="rId1"/>
  <rowBreaks count="1" manualBreakCount="1">
    <brk id="73" max="15" man="1"/>
  </rowBreaks>
  <legacyDrawing r:id="rId2"/>
  <tableParts count="1"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65" id="{068DF444-A209-477A-A9AF-B025E2D49883}">
            <xm:f>OR(F7&lt;INDEX(데이터베이스!F:F,MATCH(D7,데이터베이스!D:D,0)), F7&gt;INDEX(데이터베이스!G:G,MATCH(D7,데이터베이스!D:D,0)))</xm:f>
            <x14:dxf>
              <font>
                <b/>
                <i val="0"/>
                <color theme="0"/>
              </font>
              <fill>
                <patternFill>
                  <bgColor rgb="FFFF0000"/>
                </patternFill>
              </fill>
            </x14:dxf>
          </x14:cfRule>
          <xm:sqref>F114 F71:F107 F49:F59 F7:F47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xr:uid="{BB3F5795-E909-405C-80A5-CC0AC6E0B506}">
          <x14:formula1>
            <xm:f>INDIRECT(VLOOKUP(LOOKUP(2,1/(B$7:B7&lt;&gt;""),B$7:B7), 데이터베이스!A:B, 2, FALSE) &amp; C7)</xm:f>
          </x14:formula1>
          <xm:sqref>D114 D7:D107</xm:sqref>
        </x14:dataValidation>
        <x14:dataValidation type="list" allowBlank="1" showInputMessage="1" xr:uid="{B73C6743-B1C4-46A8-A475-42D77F461C82}">
          <x14:formula1>
            <xm:f>INDIRECT(VLOOKUP(LOOKUP(2,1/(B$7:B108&lt;&gt;""),B$7:B108), '[(ver.08)2026학년도 입학생 교육과정 학점 배당표.xlsx]데이터베이스'!#REF!, 2, FALSE) &amp; C108)</xm:f>
          </x14:formula1>
          <xm:sqref>D108:D110 D113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M168"/>
  <sheetViews>
    <sheetView workbookViewId="0">
      <selection activeCell="B16" sqref="B16"/>
    </sheetView>
  </sheetViews>
  <sheetFormatPr defaultColWidth="8.77734375" defaultRowHeight="12"/>
  <cols>
    <col min="1" max="1" width="15.88671875" style="43" customWidth="1"/>
    <col min="2" max="3" width="10.5546875" style="43" customWidth="1"/>
    <col min="4" max="16384" width="8.77734375" style="43"/>
  </cols>
  <sheetData>
    <row r="1" spans="1:39" ht="24">
      <c r="A1" s="53" t="s">
        <v>3</v>
      </c>
      <c r="B1" s="54" t="s">
        <v>191</v>
      </c>
      <c r="C1" s="54" t="s">
        <v>239</v>
      </c>
      <c r="D1" s="41" t="s">
        <v>12</v>
      </c>
      <c r="E1" s="42" t="s">
        <v>201</v>
      </c>
      <c r="F1" s="42" t="s">
        <v>202</v>
      </c>
      <c r="G1" s="42" t="s">
        <v>203</v>
      </c>
      <c r="H1" s="42" t="s">
        <v>204</v>
      </c>
      <c r="I1" s="42" t="s">
        <v>205</v>
      </c>
      <c r="J1" s="42" t="s">
        <v>206</v>
      </c>
      <c r="K1" s="42" t="s">
        <v>207</v>
      </c>
      <c r="L1" s="42" t="s">
        <v>208</v>
      </c>
      <c r="M1" s="42" t="s">
        <v>209</v>
      </c>
      <c r="N1" s="42" t="s">
        <v>210</v>
      </c>
      <c r="O1" s="42" t="s">
        <v>211</v>
      </c>
      <c r="P1" s="42" t="s">
        <v>212</v>
      </c>
      <c r="Q1" s="42" t="s">
        <v>213</v>
      </c>
      <c r="R1" s="42" t="s">
        <v>214</v>
      </c>
      <c r="S1" s="42" t="s">
        <v>215</v>
      </c>
      <c r="T1" s="42" t="s">
        <v>216</v>
      </c>
      <c r="U1" s="42" t="s">
        <v>217</v>
      </c>
      <c r="V1" s="42" t="s">
        <v>218</v>
      </c>
      <c r="W1" s="42" t="s">
        <v>219</v>
      </c>
      <c r="X1" s="42" t="s">
        <v>220</v>
      </c>
      <c r="Y1" s="42" t="s">
        <v>221</v>
      </c>
      <c r="Z1" s="42" t="s">
        <v>222</v>
      </c>
      <c r="AA1" s="42" t="s">
        <v>223</v>
      </c>
      <c r="AB1" s="42" t="s">
        <v>224</v>
      </c>
      <c r="AC1" s="42" t="s">
        <v>225</v>
      </c>
      <c r="AD1" s="42" t="s">
        <v>226</v>
      </c>
      <c r="AE1" s="42" t="s">
        <v>227</v>
      </c>
      <c r="AF1" s="42" t="s">
        <v>228</v>
      </c>
      <c r="AG1" s="42" t="s">
        <v>229</v>
      </c>
      <c r="AH1" s="42" t="s">
        <v>230</v>
      </c>
      <c r="AI1" s="42" t="s">
        <v>231</v>
      </c>
      <c r="AJ1" s="42" t="s">
        <v>232</v>
      </c>
      <c r="AK1" s="42" t="s">
        <v>233</v>
      </c>
      <c r="AL1" s="42" t="s">
        <v>234</v>
      </c>
      <c r="AM1" s="42" t="s">
        <v>235</v>
      </c>
    </row>
    <row r="2" spans="1:39">
      <c r="A2" s="53" t="s">
        <v>6</v>
      </c>
      <c r="B2" s="53" t="s">
        <v>192</v>
      </c>
      <c r="C2" s="53" t="s">
        <v>240</v>
      </c>
      <c r="D2" s="41" t="s">
        <v>15</v>
      </c>
      <c r="E2" s="44" t="s">
        <v>26</v>
      </c>
      <c r="F2" s="44" t="s">
        <v>55</v>
      </c>
      <c r="G2" s="44" t="s">
        <v>57</v>
      </c>
      <c r="H2" s="44" t="s">
        <v>58</v>
      </c>
      <c r="I2" s="44" t="s">
        <v>27</v>
      </c>
      <c r="J2" s="44" t="s">
        <v>53</v>
      </c>
      <c r="K2" s="44" t="s">
        <v>104</v>
      </c>
      <c r="L2" s="44" t="s">
        <v>60</v>
      </c>
      <c r="M2" s="44" t="s">
        <v>28</v>
      </c>
      <c r="N2" s="44" t="s">
        <v>54</v>
      </c>
      <c r="O2" s="44" t="s">
        <v>100</v>
      </c>
      <c r="P2" s="44" t="s">
        <v>62</v>
      </c>
      <c r="Q2" s="44" t="s">
        <v>113</v>
      </c>
      <c r="R2" s="44" t="s">
        <v>64</v>
      </c>
      <c r="S2" s="45" t="s">
        <v>140</v>
      </c>
      <c r="T2" s="44" t="s">
        <v>65</v>
      </c>
      <c r="U2" s="44" t="s">
        <v>117</v>
      </c>
      <c r="V2" s="44" t="s">
        <v>124</v>
      </c>
      <c r="W2" s="44" t="s">
        <v>66</v>
      </c>
      <c r="X2" s="44" t="s">
        <v>166</v>
      </c>
      <c r="Y2" s="45" t="s">
        <v>128</v>
      </c>
      <c r="Z2" s="44" t="s">
        <v>152</v>
      </c>
      <c r="AA2" s="44" t="s">
        <v>169</v>
      </c>
      <c r="AB2" s="44" t="s">
        <v>130</v>
      </c>
      <c r="AC2" s="44" t="s">
        <v>69</v>
      </c>
      <c r="AD2" s="44" t="s">
        <v>70</v>
      </c>
      <c r="AE2" s="44" t="s">
        <v>111</v>
      </c>
      <c r="AF2" s="44" t="s">
        <v>153</v>
      </c>
      <c r="AG2" s="44" t="s">
        <v>73</v>
      </c>
      <c r="AH2" s="44" t="s">
        <v>82</v>
      </c>
      <c r="AI2" s="45" t="s">
        <v>157</v>
      </c>
      <c r="AJ2" s="44" t="s">
        <v>173</v>
      </c>
      <c r="AK2" s="44" t="s">
        <v>75</v>
      </c>
      <c r="AL2" s="45" t="s">
        <v>87</v>
      </c>
      <c r="AM2" s="44" t="s">
        <v>89</v>
      </c>
    </row>
    <row r="3" spans="1:39">
      <c r="A3" s="53" t="s">
        <v>7</v>
      </c>
      <c r="B3" s="53" t="s">
        <v>193</v>
      </c>
      <c r="C3" s="53" t="s">
        <v>240</v>
      </c>
      <c r="D3" s="41" t="s">
        <v>17</v>
      </c>
      <c r="E3" s="44" t="s">
        <v>30</v>
      </c>
      <c r="F3" s="44" t="s">
        <v>56</v>
      </c>
      <c r="G3" s="44" t="s">
        <v>76</v>
      </c>
      <c r="H3" s="44" t="s">
        <v>59</v>
      </c>
      <c r="I3" s="44" t="s">
        <v>33</v>
      </c>
      <c r="J3" s="44" t="s">
        <v>52</v>
      </c>
      <c r="K3" s="44" t="s">
        <v>105</v>
      </c>
      <c r="L3" s="44" t="s">
        <v>61</v>
      </c>
      <c r="M3" s="44" t="s">
        <v>39</v>
      </c>
      <c r="N3" s="45" t="s">
        <v>77</v>
      </c>
      <c r="O3" s="45" t="s">
        <v>78</v>
      </c>
      <c r="P3" s="44" t="s">
        <v>63</v>
      </c>
      <c r="Q3" s="44" t="s">
        <v>114</v>
      </c>
      <c r="R3" s="44" t="s">
        <v>121</v>
      </c>
      <c r="S3" s="44" t="s">
        <v>141</v>
      </c>
      <c r="T3" s="44" t="s">
        <v>161</v>
      </c>
      <c r="U3" s="44" t="s">
        <v>118</v>
      </c>
      <c r="V3" s="45" t="s">
        <v>125</v>
      </c>
      <c r="W3" s="44" t="s">
        <v>67</v>
      </c>
      <c r="X3" s="44" t="s">
        <v>167</v>
      </c>
      <c r="Y3" s="45" t="s">
        <v>129</v>
      </c>
      <c r="Z3" s="44" t="s">
        <v>108</v>
      </c>
      <c r="AA3" s="44" t="s">
        <v>170</v>
      </c>
      <c r="AB3" s="44" t="s">
        <v>80</v>
      </c>
      <c r="AC3" s="44" t="s">
        <v>71</v>
      </c>
      <c r="AD3" s="44" t="s">
        <v>46</v>
      </c>
      <c r="AE3" s="44" t="s">
        <v>47</v>
      </c>
      <c r="AF3" s="44" t="s">
        <v>154</v>
      </c>
      <c r="AG3" s="44" t="s">
        <v>74</v>
      </c>
      <c r="AH3" s="44" t="s">
        <v>131</v>
      </c>
      <c r="AI3" s="44" t="s">
        <v>158</v>
      </c>
      <c r="AJ3" s="44" t="s">
        <v>174</v>
      </c>
      <c r="AK3" s="44" t="s">
        <v>51</v>
      </c>
      <c r="AL3" s="44" t="s">
        <v>97</v>
      </c>
      <c r="AM3" s="44" t="s">
        <v>177</v>
      </c>
    </row>
    <row r="4" spans="1:39">
      <c r="A4" s="53" t="s">
        <v>16</v>
      </c>
      <c r="B4" s="53" t="s">
        <v>194</v>
      </c>
      <c r="C4" s="53" t="s">
        <v>240</v>
      </c>
      <c r="D4" s="41" t="s">
        <v>19</v>
      </c>
      <c r="E4" s="46"/>
      <c r="F4" s="44" t="s">
        <v>29</v>
      </c>
      <c r="G4" s="44" t="s">
        <v>31</v>
      </c>
      <c r="H4" s="44" t="s">
        <v>32</v>
      </c>
      <c r="I4" s="44" t="s">
        <v>37</v>
      </c>
      <c r="J4" s="44" t="s">
        <v>34</v>
      </c>
      <c r="K4" s="44" t="s">
        <v>107</v>
      </c>
      <c r="L4" s="44" t="s">
        <v>36</v>
      </c>
      <c r="M4" s="44" t="s">
        <v>42</v>
      </c>
      <c r="N4" s="44" t="s">
        <v>40</v>
      </c>
      <c r="O4" s="45" t="s">
        <v>137</v>
      </c>
      <c r="P4" s="44" t="s">
        <v>41</v>
      </c>
      <c r="Q4" s="44" t="s">
        <v>115</v>
      </c>
      <c r="R4" s="44" t="s">
        <v>122</v>
      </c>
      <c r="S4" s="44" t="s">
        <v>142</v>
      </c>
      <c r="T4" s="44" t="s">
        <v>162</v>
      </c>
      <c r="U4" s="44" t="s">
        <v>119</v>
      </c>
      <c r="V4" s="44" t="s">
        <v>126</v>
      </c>
      <c r="W4" s="44" t="s">
        <v>68</v>
      </c>
      <c r="X4" s="44" t="s">
        <v>168</v>
      </c>
      <c r="Z4" s="44" t="s">
        <v>109</v>
      </c>
      <c r="AB4" s="44" t="s">
        <v>81</v>
      </c>
      <c r="AC4" s="44" t="s">
        <v>72</v>
      </c>
      <c r="AF4" s="45" t="s">
        <v>155</v>
      </c>
      <c r="AG4" s="44" t="s">
        <v>110</v>
      </c>
      <c r="AH4" s="44" t="s">
        <v>132</v>
      </c>
      <c r="AI4" s="45" t="s">
        <v>159</v>
      </c>
      <c r="AJ4" s="44" t="s">
        <v>175</v>
      </c>
      <c r="AL4" s="45" t="s">
        <v>88</v>
      </c>
    </row>
    <row r="5" spans="1:39" ht="24">
      <c r="A5" s="54" t="s">
        <v>185</v>
      </c>
      <c r="B5" s="53" t="s">
        <v>195</v>
      </c>
      <c r="C5" s="53" t="s">
        <v>240</v>
      </c>
      <c r="D5" s="41" t="s">
        <v>112</v>
      </c>
      <c r="E5" s="46"/>
      <c r="F5" s="46"/>
      <c r="G5" s="46"/>
      <c r="H5" s="46"/>
      <c r="I5" s="44" t="s">
        <v>38</v>
      </c>
      <c r="J5" s="46"/>
      <c r="K5" s="44" t="s">
        <v>106</v>
      </c>
      <c r="L5" s="46"/>
      <c r="M5" s="44" t="s">
        <v>43</v>
      </c>
      <c r="N5" s="47"/>
      <c r="O5" s="44" t="s">
        <v>138</v>
      </c>
      <c r="P5" s="47"/>
      <c r="Q5" s="44" t="s">
        <v>116</v>
      </c>
      <c r="R5" s="44" t="s">
        <v>123</v>
      </c>
      <c r="S5" s="44" t="s">
        <v>143</v>
      </c>
      <c r="T5" s="44" t="s">
        <v>163</v>
      </c>
      <c r="U5" s="44" t="s">
        <v>120</v>
      </c>
      <c r="V5" s="45" t="s">
        <v>127</v>
      </c>
      <c r="W5" s="44" t="s">
        <v>147</v>
      </c>
      <c r="AC5" s="44" t="s">
        <v>45</v>
      </c>
      <c r="AF5" s="45" t="s">
        <v>156</v>
      </c>
      <c r="AG5" s="44" t="s">
        <v>171</v>
      </c>
      <c r="AH5" s="44" t="s">
        <v>133</v>
      </c>
      <c r="AI5" s="44" t="s">
        <v>160</v>
      </c>
      <c r="AJ5" s="44" t="s">
        <v>176</v>
      </c>
      <c r="AL5" s="44" t="s">
        <v>98</v>
      </c>
    </row>
    <row r="6" spans="1:39">
      <c r="A6" s="53" t="s">
        <v>8</v>
      </c>
      <c r="B6" s="53" t="s">
        <v>196</v>
      </c>
      <c r="C6" s="53" t="s">
        <v>240</v>
      </c>
      <c r="E6" s="46"/>
      <c r="F6" s="46"/>
      <c r="G6" s="46"/>
      <c r="H6" s="46"/>
      <c r="I6" s="46"/>
      <c r="J6" s="46"/>
      <c r="K6" s="44" t="s">
        <v>35</v>
      </c>
      <c r="L6" s="46"/>
      <c r="M6" s="46"/>
      <c r="N6" s="46"/>
      <c r="O6" s="44" t="s">
        <v>139</v>
      </c>
      <c r="P6" s="47"/>
      <c r="S6" s="45" t="s">
        <v>144</v>
      </c>
      <c r="T6" s="44" t="s">
        <v>164</v>
      </c>
      <c r="W6" s="44" t="s">
        <v>148</v>
      </c>
      <c r="AG6" s="44" t="s">
        <v>172</v>
      </c>
      <c r="AH6" s="44" t="s">
        <v>134</v>
      </c>
      <c r="AI6" s="45" t="s">
        <v>83</v>
      </c>
      <c r="AJ6" s="44" t="s">
        <v>85</v>
      </c>
      <c r="AL6" s="45" t="s">
        <v>90</v>
      </c>
    </row>
    <row r="7" spans="1:39">
      <c r="A7" s="53" t="s">
        <v>9</v>
      </c>
      <c r="B7" s="53" t="s">
        <v>197</v>
      </c>
      <c r="C7" s="53" t="s">
        <v>241</v>
      </c>
      <c r="E7" s="46"/>
      <c r="F7" s="46"/>
      <c r="G7" s="46"/>
      <c r="H7" s="46"/>
      <c r="I7" s="46"/>
      <c r="J7" s="46"/>
      <c r="K7" s="46"/>
      <c r="L7" s="46"/>
      <c r="M7" s="46"/>
      <c r="N7" s="46"/>
      <c r="O7" s="48"/>
      <c r="P7" s="47"/>
      <c r="S7" s="45" t="s">
        <v>145</v>
      </c>
      <c r="T7" s="44" t="s">
        <v>165</v>
      </c>
      <c r="W7" s="44" t="s">
        <v>149</v>
      </c>
      <c r="AH7" s="44" t="s">
        <v>135</v>
      </c>
      <c r="AI7" s="44" t="s">
        <v>92</v>
      </c>
      <c r="AJ7" s="44" t="s">
        <v>95</v>
      </c>
      <c r="AL7" s="44" t="s">
        <v>99</v>
      </c>
    </row>
    <row r="8" spans="1:39">
      <c r="A8" s="53" t="s">
        <v>10</v>
      </c>
      <c r="B8" s="53" t="s">
        <v>198</v>
      </c>
      <c r="C8" s="53" t="s">
        <v>241</v>
      </c>
      <c r="E8" s="46"/>
      <c r="F8" s="46"/>
      <c r="G8" s="46"/>
      <c r="H8" s="46"/>
      <c r="I8" s="46"/>
      <c r="J8" s="46"/>
      <c r="K8" s="46"/>
      <c r="L8" s="46"/>
      <c r="M8" s="46"/>
      <c r="N8" s="46"/>
      <c r="O8" s="48"/>
      <c r="P8" s="46"/>
      <c r="S8" s="45" t="s">
        <v>146</v>
      </c>
      <c r="W8" s="44" t="s">
        <v>150</v>
      </c>
      <c r="AH8" s="44" t="s">
        <v>136</v>
      </c>
      <c r="AI8" s="45" t="s">
        <v>84</v>
      </c>
      <c r="AJ8" s="44" t="s">
        <v>86</v>
      </c>
    </row>
    <row r="9" spans="1:39">
      <c r="A9" s="53" t="s">
        <v>188</v>
      </c>
      <c r="B9" s="53" t="s">
        <v>199</v>
      </c>
      <c r="C9" s="53" t="s">
        <v>241</v>
      </c>
      <c r="E9" s="46"/>
      <c r="F9" s="46"/>
      <c r="G9" s="46"/>
      <c r="H9" s="46"/>
      <c r="I9" s="46"/>
      <c r="J9" s="46"/>
      <c r="K9" s="46"/>
      <c r="L9" s="46"/>
      <c r="M9" s="46"/>
      <c r="N9" s="46"/>
      <c r="O9" s="47"/>
      <c r="P9" s="46"/>
      <c r="S9" s="44" t="s">
        <v>79</v>
      </c>
      <c r="W9" s="44" t="s">
        <v>151</v>
      </c>
      <c r="AH9" s="44" t="s">
        <v>91</v>
      </c>
      <c r="AI9" s="44" t="s">
        <v>93</v>
      </c>
      <c r="AJ9" s="44" t="s">
        <v>96</v>
      </c>
    </row>
    <row r="10" spans="1:39">
      <c r="A10" s="53" t="s">
        <v>102</v>
      </c>
      <c r="B10" s="53" t="s">
        <v>200</v>
      </c>
      <c r="C10" s="53" t="s">
        <v>241</v>
      </c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7"/>
      <c r="P10" s="46"/>
      <c r="S10" s="44" t="s">
        <v>44</v>
      </c>
      <c r="AH10" s="44" t="s">
        <v>48</v>
      </c>
      <c r="AI10" s="45" t="s">
        <v>178</v>
      </c>
      <c r="AJ10" s="44" t="s">
        <v>50</v>
      </c>
    </row>
    <row r="11" spans="1:39">
      <c r="A11" s="53" t="s">
        <v>190</v>
      </c>
      <c r="B11" s="53" t="s">
        <v>101</v>
      </c>
      <c r="C11" s="53" t="s">
        <v>241</v>
      </c>
      <c r="AI11" s="44" t="s">
        <v>179</v>
      </c>
    </row>
    <row r="12" spans="1:39">
      <c r="AI12" s="45" t="s">
        <v>180</v>
      </c>
    </row>
    <row r="13" spans="1:39">
      <c r="D13" s="51" t="s">
        <v>236</v>
      </c>
      <c r="E13" s="51" t="s">
        <v>261</v>
      </c>
      <c r="F13" s="51" t="s">
        <v>237</v>
      </c>
      <c r="G13" s="51" t="s">
        <v>238</v>
      </c>
      <c r="J13" s="108" t="s">
        <v>245</v>
      </c>
      <c r="K13" s="109" t="s">
        <v>243</v>
      </c>
      <c r="AI13" s="44" t="s">
        <v>181</v>
      </c>
    </row>
    <row r="14" spans="1:39">
      <c r="D14" s="49" t="s">
        <v>26</v>
      </c>
      <c r="E14" s="51">
        <v>4</v>
      </c>
      <c r="F14" s="51">
        <v>3</v>
      </c>
      <c r="G14" s="51">
        <v>4</v>
      </c>
      <c r="J14" s="108" t="s">
        <v>246</v>
      </c>
      <c r="K14" s="109" t="s">
        <v>254</v>
      </c>
      <c r="AI14" s="45" t="s">
        <v>182</v>
      </c>
    </row>
    <row r="15" spans="1:39">
      <c r="D15" s="49" t="s">
        <v>30</v>
      </c>
      <c r="E15" s="51">
        <v>4</v>
      </c>
      <c r="F15" s="51">
        <v>3</v>
      </c>
      <c r="G15" s="51">
        <v>4</v>
      </c>
      <c r="J15" s="108" t="s">
        <v>247</v>
      </c>
      <c r="K15" s="109" t="s">
        <v>255</v>
      </c>
      <c r="AI15" s="44" t="s">
        <v>183</v>
      </c>
    </row>
    <row r="16" spans="1:39">
      <c r="D16" s="49" t="s">
        <v>27</v>
      </c>
      <c r="E16" s="51">
        <v>4</v>
      </c>
      <c r="F16" s="51">
        <v>3</v>
      </c>
      <c r="G16" s="51">
        <v>4</v>
      </c>
      <c r="J16" s="108" t="s">
        <v>248</v>
      </c>
      <c r="K16" s="109" t="s">
        <v>256</v>
      </c>
      <c r="AI16" s="45" t="s">
        <v>184</v>
      </c>
    </row>
    <row r="17" spans="4:35">
      <c r="D17" s="49" t="s">
        <v>33</v>
      </c>
      <c r="E17" s="51">
        <v>4</v>
      </c>
      <c r="F17" s="51">
        <v>3</v>
      </c>
      <c r="G17" s="51">
        <v>4</v>
      </c>
      <c r="J17" s="108" t="s">
        <v>249</v>
      </c>
      <c r="AI17" s="44" t="s">
        <v>94</v>
      </c>
    </row>
    <row r="18" spans="4:35">
      <c r="D18" s="49" t="s">
        <v>37</v>
      </c>
      <c r="E18" s="51">
        <v>4</v>
      </c>
      <c r="F18" s="51">
        <v>3</v>
      </c>
      <c r="G18" s="51">
        <v>4</v>
      </c>
      <c r="J18" s="108" t="s">
        <v>250</v>
      </c>
      <c r="K18" s="137"/>
      <c r="AI18" s="44" t="s">
        <v>49</v>
      </c>
    </row>
    <row r="19" spans="4:35">
      <c r="D19" s="49" t="s">
        <v>38</v>
      </c>
      <c r="E19" s="51">
        <v>4</v>
      </c>
      <c r="F19" s="51">
        <v>3</v>
      </c>
      <c r="G19" s="51">
        <v>4</v>
      </c>
      <c r="J19" s="108" t="s">
        <v>251</v>
      </c>
      <c r="K19" s="137"/>
    </row>
    <row r="20" spans="4:35">
      <c r="D20" s="49" t="s">
        <v>28</v>
      </c>
      <c r="E20" s="51">
        <v>4</v>
      </c>
      <c r="F20" s="51">
        <v>3</v>
      </c>
      <c r="G20" s="51">
        <v>4</v>
      </c>
      <c r="J20" s="108" t="s">
        <v>252</v>
      </c>
      <c r="K20" s="137"/>
    </row>
    <row r="21" spans="4:35">
      <c r="D21" s="49" t="s">
        <v>39</v>
      </c>
      <c r="E21" s="51">
        <v>4</v>
      </c>
      <c r="F21" s="51">
        <v>3</v>
      </c>
      <c r="G21" s="51">
        <v>4</v>
      </c>
      <c r="J21" s="108" t="s">
        <v>253</v>
      </c>
      <c r="K21" s="137"/>
    </row>
    <row r="22" spans="4:35">
      <c r="D22" s="49" t="s">
        <v>42</v>
      </c>
      <c r="E22" s="51">
        <v>4</v>
      </c>
      <c r="F22" s="51">
        <v>3</v>
      </c>
      <c r="G22" s="51">
        <v>4</v>
      </c>
      <c r="J22" s="108"/>
      <c r="K22" s="138"/>
    </row>
    <row r="23" spans="4:35">
      <c r="D23" s="49" t="s">
        <v>43</v>
      </c>
      <c r="E23" s="51">
        <v>4</v>
      </c>
      <c r="F23" s="51">
        <v>3</v>
      </c>
      <c r="G23" s="51">
        <v>4</v>
      </c>
    </row>
    <row r="24" spans="4:35">
      <c r="D24" s="49" t="s">
        <v>113</v>
      </c>
      <c r="E24" s="51">
        <v>3</v>
      </c>
      <c r="F24" s="51">
        <v>3</v>
      </c>
      <c r="G24" s="51">
        <v>3</v>
      </c>
    </row>
    <row r="25" spans="4:35">
      <c r="D25" s="49" t="s">
        <v>114</v>
      </c>
      <c r="E25" s="51">
        <v>3</v>
      </c>
      <c r="F25" s="51">
        <v>3</v>
      </c>
      <c r="G25" s="51">
        <v>3</v>
      </c>
    </row>
    <row r="26" spans="4:35">
      <c r="D26" s="49" t="s">
        <v>115</v>
      </c>
      <c r="E26" s="51">
        <v>4</v>
      </c>
      <c r="F26" s="51">
        <v>3</v>
      </c>
      <c r="G26" s="51">
        <v>4</v>
      </c>
    </row>
    <row r="27" spans="4:35">
      <c r="D27" s="49" t="s">
        <v>116</v>
      </c>
      <c r="E27" s="51">
        <v>4</v>
      </c>
      <c r="F27" s="51">
        <v>3</v>
      </c>
      <c r="G27" s="51">
        <v>4</v>
      </c>
    </row>
    <row r="28" spans="4:35">
      <c r="D28" s="49" t="s">
        <v>117</v>
      </c>
      <c r="E28" s="51">
        <v>4</v>
      </c>
      <c r="F28" s="51">
        <v>3</v>
      </c>
      <c r="G28" s="51">
        <v>4</v>
      </c>
    </row>
    <row r="29" spans="4:35">
      <c r="D29" s="49" t="s">
        <v>118</v>
      </c>
      <c r="E29" s="51">
        <v>4</v>
      </c>
      <c r="F29" s="51">
        <v>3</v>
      </c>
      <c r="G29" s="51">
        <v>4</v>
      </c>
    </row>
    <row r="30" spans="4:35">
      <c r="D30" s="49" t="s">
        <v>119</v>
      </c>
      <c r="E30" s="51">
        <v>1</v>
      </c>
      <c r="F30" s="51">
        <v>1</v>
      </c>
      <c r="G30" s="51">
        <v>1</v>
      </c>
    </row>
    <row r="31" spans="4:35">
      <c r="D31" s="49" t="s">
        <v>120</v>
      </c>
      <c r="E31" s="51">
        <v>1</v>
      </c>
      <c r="F31" s="51">
        <v>1</v>
      </c>
      <c r="G31" s="51">
        <v>1</v>
      </c>
    </row>
    <row r="32" spans="4:35">
      <c r="D32" s="49" t="s">
        <v>55</v>
      </c>
      <c r="E32" s="51">
        <v>4</v>
      </c>
      <c r="F32" s="51">
        <v>3</v>
      </c>
      <c r="G32" s="51">
        <v>5</v>
      </c>
    </row>
    <row r="33" spans="4:7">
      <c r="D33" s="49" t="s">
        <v>56</v>
      </c>
      <c r="E33" s="51">
        <v>4</v>
      </c>
      <c r="F33" s="51">
        <v>3</v>
      </c>
      <c r="G33" s="51">
        <v>5</v>
      </c>
    </row>
    <row r="34" spans="4:7">
      <c r="D34" s="49" t="s">
        <v>29</v>
      </c>
      <c r="E34" s="51">
        <v>4</v>
      </c>
      <c r="F34" s="51">
        <v>3</v>
      </c>
      <c r="G34" s="51">
        <v>5</v>
      </c>
    </row>
    <row r="35" spans="4:7">
      <c r="D35" s="49" t="s">
        <v>53</v>
      </c>
      <c r="E35" s="51">
        <v>4</v>
      </c>
      <c r="F35" s="51">
        <v>3</v>
      </c>
      <c r="G35" s="51">
        <v>5</v>
      </c>
    </row>
    <row r="36" spans="4:7">
      <c r="D36" s="49" t="s">
        <v>52</v>
      </c>
      <c r="E36" s="51">
        <v>4</v>
      </c>
      <c r="F36" s="51">
        <v>3</v>
      </c>
      <c r="G36" s="51">
        <v>5</v>
      </c>
    </row>
    <row r="37" spans="4:7">
      <c r="D37" s="49" t="s">
        <v>34</v>
      </c>
      <c r="E37" s="51">
        <v>4</v>
      </c>
      <c r="F37" s="51">
        <v>3</v>
      </c>
      <c r="G37" s="51">
        <v>5</v>
      </c>
    </row>
    <row r="38" spans="4:7">
      <c r="D38" s="49" t="s">
        <v>54</v>
      </c>
      <c r="E38" s="51">
        <v>4</v>
      </c>
      <c r="F38" s="51">
        <v>3</v>
      </c>
      <c r="G38" s="51">
        <v>5</v>
      </c>
    </row>
    <row r="39" spans="4:7">
      <c r="D39" s="50" t="s">
        <v>77</v>
      </c>
      <c r="E39" s="51">
        <v>4</v>
      </c>
      <c r="F39" s="51">
        <v>3</v>
      </c>
      <c r="G39" s="51">
        <v>5</v>
      </c>
    </row>
    <row r="40" spans="4:7">
      <c r="D40" s="49" t="s">
        <v>40</v>
      </c>
      <c r="E40" s="51">
        <v>4</v>
      </c>
      <c r="F40" s="51">
        <v>3</v>
      </c>
      <c r="G40" s="51">
        <v>5</v>
      </c>
    </row>
    <row r="41" spans="4:7">
      <c r="D41" s="49" t="s">
        <v>64</v>
      </c>
      <c r="E41" s="51">
        <v>4</v>
      </c>
      <c r="F41" s="51">
        <v>3</v>
      </c>
      <c r="G41" s="51">
        <v>5</v>
      </c>
    </row>
    <row r="42" spans="4:7">
      <c r="D42" s="49" t="s">
        <v>121</v>
      </c>
      <c r="E42" s="51">
        <v>4</v>
      </c>
      <c r="F42" s="51">
        <v>3</v>
      </c>
      <c r="G42" s="51">
        <v>5</v>
      </c>
    </row>
    <row r="43" spans="4:7">
      <c r="D43" s="49" t="s">
        <v>122</v>
      </c>
      <c r="E43" s="51">
        <v>4</v>
      </c>
      <c r="F43" s="51">
        <v>3</v>
      </c>
      <c r="G43" s="51">
        <v>5</v>
      </c>
    </row>
    <row r="44" spans="4:7">
      <c r="D44" s="49" t="s">
        <v>123</v>
      </c>
      <c r="E44" s="51">
        <v>4</v>
      </c>
      <c r="F44" s="51">
        <v>3</v>
      </c>
      <c r="G44" s="51">
        <v>5</v>
      </c>
    </row>
    <row r="45" spans="4:7">
      <c r="D45" s="49" t="s">
        <v>124</v>
      </c>
      <c r="E45" s="51">
        <v>4</v>
      </c>
      <c r="F45" s="51">
        <v>3</v>
      </c>
      <c r="G45" s="51">
        <v>5</v>
      </c>
    </row>
    <row r="46" spans="4:7">
      <c r="D46" s="50" t="s">
        <v>125</v>
      </c>
      <c r="E46" s="51">
        <v>4</v>
      </c>
      <c r="F46" s="51">
        <v>3</v>
      </c>
      <c r="G46" s="51">
        <v>5</v>
      </c>
    </row>
    <row r="47" spans="4:7">
      <c r="D47" s="49" t="s">
        <v>126</v>
      </c>
      <c r="E47" s="51">
        <v>4</v>
      </c>
      <c r="F47" s="51">
        <v>3</v>
      </c>
      <c r="G47" s="51">
        <v>5</v>
      </c>
    </row>
    <row r="48" spans="4:7">
      <c r="D48" s="50" t="s">
        <v>127</v>
      </c>
      <c r="E48" s="51">
        <v>4</v>
      </c>
      <c r="F48" s="51">
        <v>3</v>
      </c>
      <c r="G48" s="51">
        <v>5</v>
      </c>
    </row>
    <row r="49" spans="4:7">
      <c r="D49" s="50" t="s">
        <v>128</v>
      </c>
      <c r="E49" s="51">
        <v>3</v>
      </c>
      <c r="F49" s="51">
        <v>2</v>
      </c>
      <c r="G49" s="51">
        <v>4</v>
      </c>
    </row>
    <row r="50" spans="4:7">
      <c r="D50" s="50" t="s">
        <v>129</v>
      </c>
      <c r="E50" s="51">
        <v>3</v>
      </c>
      <c r="F50" s="51">
        <v>2</v>
      </c>
      <c r="G50" s="51">
        <v>4</v>
      </c>
    </row>
    <row r="51" spans="4:7">
      <c r="D51" s="49" t="s">
        <v>130</v>
      </c>
      <c r="E51" s="51">
        <v>3</v>
      </c>
      <c r="F51" s="51">
        <v>2</v>
      </c>
      <c r="G51" s="51">
        <v>4</v>
      </c>
    </row>
    <row r="52" spans="4:7">
      <c r="D52" s="49" t="s">
        <v>80</v>
      </c>
      <c r="E52" s="51">
        <v>3</v>
      </c>
      <c r="F52" s="51">
        <v>2</v>
      </c>
      <c r="G52" s="51">
        <v>4</v>
      </c>
    </row>
    <row r="53" spans="4:7">
      <c r="D53" s="49" t="s">
        <v>81</v>
      </c>
      <c r="E53" s="51">
        <v>3</v>
      </c>
      <c r="F53" s="51">
        <v>2</v>
      </c>
      <c r="G53" s="51">
        <v>4</v>
      </c>
    </row>
    <row r="54" spans="4:7">
      <c r="D54" s="49" t="s">
        <v>111</v>
      </c>
      <c r="E54" s="51">
        <v>4</v>
      </c>
      <c r="F54" s="51">
        <v>3</v>
      </c>
      <c r="G54" s="51">
        <v>5</v>
      </c>
    </row>
    <row r="55" spans="4:7">
      <c r="D55" s="49" t="s">
        <v>47</v>
      </c>
      <c r="E55" s="51">
        <v>4</v>
      </c>
      <c r="F55" s="51">
        <v>3</v>
      </c>
      <c r="G55" s="51">
        <v>5</v>
      </c>
    </row>
    <row r="56" spans="4:7">
      <c r="D56" s="49" t="s">
        <v>82</v>
      </c>
      <c r="E56" s="51">
        <v>4</v>
      </c>
      <c r="F56" s="51">
        <v>3</v>
      </c>
      <c r="G56" s="51">
        <v>5</v>
      </c>
    </row>
    <row r="57" spans="4:7">
      <c r="D57" s="49" t="s">
        <v>131</v>
      </c>
      <c r="E57" s="51">
        <v>4</v>
      </c>
      <c r="F57" s="51">
        <v>3</v>
      </c>
      <c r="G57" s="51">
        <v>5</v>
      </c>
    </row>
    <row r="58" spans="4:7">
      <c r="D58" s="49" t="s">
        <v>132</v>
      </c>
      <c r="E58" s="51">
        <v>4</v>
      </c>
      <c r="F58" s="51">
        <v>3</v>
      </c>
      <c r="G58" s="51">
        <v>5</v>
      </c>
    </row>
    <row r="59" spans="4:7">
      <c r="D59" s="49" t="s">
        <v>133</v>
      </c>
      <c r="E59" s="51">
        <v>4</v>
      </c>
      <c r="F59" s="51">
        <v>3</v>
      </c>
      <c r="G59" s="51">
        <v>5</v>
      </c>
    </row>
    <row r="60" spans="4:7">
      <c r="D60" s="49" t="s">
        <v>134</v>
      </c>
      <c r="E60" s="51">
        <v>4</v>
      </c>
      <c r="F60" s="51">
        <v>3</v>
      </c>
      <c r="G60" s="51">
        <v>5</v>
      </c>
    </row>
    <row r="61" spans="4:7">
      <c r="D61" s="49" t="s">
        <v>135</v>
      </c>
      <c r="E61" s="51">
        <v>4</v>
      </c>
      <c r="F61" s="51">
        <v>3</v>
      </c>
      <c r="G61" s="51">
        <v>5</v>
      </c>
    </row>
    <row r="62" spans="4:7">
      <c r="D62" s="49" t="s">
        <v>136</v>
      </c>
      <c r="E62" s="51">
        <v>4</v>
      </c>
      <c r="F62" s="51">
        <v>3</v>
      </c>
      <c r="G62" s="51">
        <v>5</v>
      </c>
    </row>
    <row r="63" spans="4:7">
      <c r="D63" s="49" t="s">
        <v>91</v>
      </c>
      <c r="E63" s="51">
        <v>4</v>
      </c>
      <c r="F63" s="51">
        <v>3</v>
      </c>
      <c r="G63" s="51">
        <v>5</v>
      </c>
    </row>
    <row r="64" spans="4:7">
      <c r="D64" s="49" t="s">
        <v>48</v>
      </c>
      <c r="E64" s="51">
        <v>4</v>
      </c>
      <c r="F64" s="51">
        <v>3</v>
      </c>
      <c r="G64" s="51">
        <v>5</v>
      </c>
    </row>
    <row r="65" spans="4:7">
      <c r="D65" s="49" t="s">
        <v>75</v>
      </c>
      <c r="E65" s="51">
        <v>3</v>
      </c>
      <c r="F65" s="51">
        <v>2</v>
      </c>
      <c r="G65" s="51">
        <v>4</v>
      </c>
    </row>
    <row r="66" spans="4:7">
      <c r="D66" s="49" t="s">
        <v>51</v>
      </c>
      <c r="E66" s="51">
        <v>3</v>
      </c>
      <c r="F66" s="51">
        <v>2</v>
      </c>
      <c r="G66" s="51">
        <v>4</v>
      </c>
    </row>
    <row r="67" spans="4:7">
      <c r="D67" s="49" t="s">
        <v>57</v>
      </c>
      <c r="E67" s="51">
        <v>4</v>
      </c>
      <c r="F67" s="51">
        <v>3</v>
      </c>
      <c r="G67" s="51">
        <v>5</v>
      </c>
    </row>
    <row r="68" spans="4:7">
      <c r="D68" s="49" t="s">
        <v>76</v>
      </c>
      <c r="E68" s="51">
        <v>4</v>
      </c>
      <c r="F68" s="51">
        <v>3</v>
      </c>
      <c r="G68" s="51">
        <v>5</v>
      </c>
    </row>
    <row r="69" spans="4:7">
      <c r="D69" s="49" t="s">
        <v>31</v>
      </c>
      <c r="E69" s="51">
        <v>4</v>
      </c>
      <c r="F69" s="51">
        <v>3</v>
      </c>
      <c r="G69" s="51">
        <v>5</v>
      </c>
    </row>
    <row r="70" spans="4:7">
      <c r="D70" s="49" t="s">
        <v>104</v>
      </c>
      <c r="E70" s="51">
        <v>4</v>
      </c>
      <c r="F70" s="51">
        <v>3</v>
      </c>
      <c r="G70" s="51">
        <v>5</v>
      </c>
    </row>
    <row r="71" spans="4:7">
      <c r="D71" s="49" t="s">
        <v>105</v>
      </c>
      <c r="E71" s="51">
        <v>4</v>
      </c>
      <c r="F71" s="51">
        <v>3</v>
      </c>
      <c r="G71" s="51">
        <v>5</v>
      </c>
    </row>
    <row r="72" spans="4:7">
      <c r="D72" s="49" t="s">
        <v>107</v>
      </c>
      <c r="E72" s="51">
        <v>4</v>
      </c>
      <c r="F72" s="51">
        <v>3</v>
      </c>
      <c r="G72" s="51">
        <v>5</v>
      </c>
    </row>
    <row r="73" spans="4:7">
      <c r="D73" s="49" t="s">
        <v>106</v>
      </c>
      <c r="E73" s="51">
        <v>4</v>
      </c>
      <c r="F73" s="51">
        <v>3</v>
      </c>
      <c r="G73" s="51">
        <v>5</v>
      </c>
    </row>
    <row r="74" spans="4:7">
      <c r="D74" s="49" t="s">
        <v>35</v>
      </c>
      <c r="E74" s="51">
        <v>4</v>
      </c>
      <c r="F74" s="51">
        <v>3</v>
      </c>
      <c r="G74" s="51">
        <v>5</v>
      </c>
    </row>
    <row r="75" spans="4:7">
      <c r="D75" s="49" t="s">
        <v>100</v>
      </c>
      <c r="E75" s="51">
        <v>4</v>
      </c>
      <c r="F75" s="51">
        <v>3</v>
      </c>
      <c r="G75" s="51">
        <v>5</v>
      </c>
    </row>
    <row r="76" spans="4:7">
      <c r="D76" s="50" t="s">
        <v>78</v>
      </c>
      <c r="E76" s="51">
        <v>4</v>
      </c>
      <c r="F76" s="51">
        <v>3</v>
      </c>
      <c r="G76" s="51">
        <v>5</v>
      </c>
    </row>
    <row r="77" spans="4:7">
      <c r="D77" s="50" t="s">
        <v>137</v>
      </c>
      <c r="E77" s="51">
        <v>4</v>
      </c>
      <c r="F77" s="51">
        <v>3</v>
      </c>
      <c r="G77" s="51">
        <v>5</v>
      </c>
    </row>
    <row r="78" spans="4:7">
      <c r="D78" s="49" t="s">
        <v>138</v>
      </c>
      <c r="E78" s="51">
        <v>4</v>
      </c>
      <c r="F78" s="51">
        <v>3</v>
      </c>
      <c r="G78" s="51">
        <v>5</v>
      </c>
    </row>
    <row r="79" spans="4:7">
      <c r="D79" s="49" t="s">
        <v>139</v>
      </c>
      <c r="E79" s="51">
        <v>4</v>
      </c>
      <c r="F79" s="51">
        <v>3</v>
      </c>
      <c r="G79" s="51">
        <v>5</v>
      </c>
    </row>
    <row r="80" spans="4:7">
      <c r="D80" s="50" t="s">
        <v>140</v>
      </c>
      <c r="E80" s="51">
        <v>4</v>
      </c>
      <c r="F80" s="51">
        <v>3</v>
      </c>
      <c r="G80" s="51">
        <v>5</v>
      </c>
    </row>
    <row r="81" spans="4:7">
      <c r="D81" s="49" t="s">
        <v>141</v>
      </c>
      <c r="E81" s="51">
        <v>4</v>
      </c>
      <c r="F81" s="51">
        <v>3</v>
      </c>
      <c r="G81" s="51">
        <v>5</v>
      </c>
    </row>
    <row r="82" spans="4:7">
      <c r="D82" s="49" t="s">
        <v>142</v>
      </c>
      <c r="E82" s="51">
        <v>4</v>
      </c>
      <c r="F82" s="51">
        <v>3</v>
      </c>
      <c r="G82" s="51">
        <v>5</v>
      </c>
    </row>
    <row r="83" spans="4:7">
      <c r="D83" s="49" t="s">
        <v>143</v>
      </c>
      <c r="E83" s="51">
        <v>4</v>
      </c>
      <c r="F83" s="51">
        <v>3</v>
      </c>
      <c r="G83" s="51">
        <v>5</v>
      </c>
    </row>
    <row r="84" spans="4:7">
      <c r="D84" s="50" t="s">
        <v>144</v>
      </c>
      <c r="E84" s="51">
        <v>4</v>
      </c>
      <c r="F84" s="51">
        <v>3</v>
      </c>
      <c r="G84" s="51">
        <v>5</v>
      </c>
    </row>
    <row r="85" spans="4:7">
      <c r="D85" s="50" t="s">
        <v>145</v>
      </c>
      <c r="E85" s="51">
        <v>4</v>
      </c>
      <c r="F85" s="51">
        <v>3</v>
      </c>
      <c r="G85" s="51">
        <v>5</v>
      </c>
    </row>
    <row r="86" spans="4:7">
      <c r="D86" s="50" t="s">
        <v>146</v>
      </c>
      <c r="E86" s="51">
        <v>4</v>
      </c>
      <c r="F86" s="51">
        <v>3</v>
      </c>
      <c r="G86" s="51">
        <v>5</v>
      </c>
    </row>
    <row r="87" spans="4:7">
      <c r="D87" s="49" t="s">
        <v>79</v>
      </c>
      <c r="E87" s="51">
        <v>4</v>
      </c>
      <c r="F87" s="51">
        <v>3</v>
      </c>
      <c r="G87" s="51">
        <v>5</v>
      </c>
    </row>
    <row r="88" spans="4:7">
      <c r="D88" s="49" t="s">
        <v>44</v>
      </c>
      <c r="E88" s="51">
        <v>4</v>
      </c>
      <c r="F88" s="51">
        <v>3</v>
      </c>
      <c r="G88" s="51">
        <v>5</v>
      </c>
    </row>
    <row r="89" spans="4:7">
      <c r="D89" s="49" t="s">
        <v>66</v>
      </c>
      <c r="E89" s="51">
        <v>4</v>
      </c>
      <c r="F89" s="51">
        <v>3</v>
      </c>
      <c r="G89" s="51">
        <v>5</v>
      </c>
    </row>
    <row r="90" spans="4:7">
      <c r="D90" s="49" t="s">
        <v>67</v>
      </c>
      <c r="E90" s="51">
        <v>4</v>
      </c>
      <c r="F90" s="51">
        <v>3</v>
      </c>
      <c r="G90" s="51">
        <v>5</v>
      </c>
    </row>
    <row r="91" spans="4:7">
      <c r="D91" s="49" t="s">
        <v>68</v>
      </c>
      <c r="E91" s="51">
        <v>4</v>
      </c>
      <c r="F91" s="51">
        <v>3</v>
      </c>
      <c r="G91" s="51">
        <v>5</v>
      </c>
    </row>
    <row r="92" spans="4:7">
      <c r="D92" s="49" t="s">
        <v>147</v>
      </c>
      <c r="E92" s="51">
        <v>4</v>
      </c>
      <c r="F92" s="51">
        <v>3</v>
      </c>
      <c r="G92" s="51">
        <v>5</v>
      </c>
    </row>
    <row r="93" spans="4:7">
      <c r="D93" s="49" t="s">
        <v>148</v>
      </c>
      <c r="E93" s="51">
        <v>4</v>
      </c>
      <c r="F93" s="51">
        <v>3</v>
      </c>
      <c r="G93" s="51">
        <v>5</v>
      </c>
    </row>
    <row r="94" spans="4:7">
      <c r="D94" s="49" t="s">
        <v>149</v>
      </c>
      <c r="E94" s="51">
        <v>4</v>
      </c>
      <c r="F94" s="51">
        <v>3</v>
      </c>
      <c r="G94" s="51">
        <v>5</v>
      </c>
    </row>
    <row r="95" spans="4:7">
      <c r="D95" s="49" t="s">
        <v>150</v>
      </c>
      <c r="E95" s="51">
        <v>4</v>
      </c>
      <c r="F95" s="51">
        <v>3</v>
      </c>
      <c r="G95" s="51">
        <v>5</v>
      </c>
    </row>
    <row r="96" spans="4:7">
      <c r="D96" s="49" t="s">
        <v>151</v>
      </c>
      <c r="E96" s="51">
        <v>4</v>
      </c>
      <c r="F96" s="51">
        <v>3</v>
      </c>
      <c r="G96" s="51">
        <v>5</v>
      </c>
    </row>
    <row r="97" spans="4:7">
      <c r="D97" s="49" t="s">
        <v>152</v>
      </c>
      <c r="E97" s="51">
        <v>3</v>
      </c>
      <c r="F97" s="51">
        <v>2</v>
      </c>
      <c r="G97" s="51">
        <v>4</v>
      </c>
    </row>
    <row r="98" spans="4:7">
      <c r="D98" s="49" t="s">
        <v>108</v>
      </c>
      <c r="E98" s="52">
        <v>2</v>
      </c>
      <c r="F98" s="52">
        <v>1</v>
      </c>
      <c r="G98" s="52">
        <v>2</v>
      </c>
    </row>
    <row r="99" spans="4:7">
      <c r="D99" s="49" t="s">
        <v>109</v>
      </c>
      <c r="E99" s="52">
        <v>2</v>
      </c>
      <c r="F99" s="52">
        <v>1</v>
      </c>
      <c r="G99" s="52">
        <v>2</v>
      </c>
    </row>
    <row r="100" spans="4:7">
      <c r="D100" s="49" t="s">
        <v>69</v>
      </c>
      <c r="E100" s="51">
        <v>3</v>
      </c>
      <c r="F100" s="51">
        <v>2</v>
      </c>
      <c r="G100" s="51">
        <v>4</v>
      </c>
    </row>
    <row r="101" spans="4:7">
      <c r="D101" s="49" t="s">
        <v>71</v>
      </c>
      <c r="E101" s="51">
        <v>3</v>
      </c>
      <c r="F101" s="51">
        <v>2</v>
      </c>
      <c r="G101" s="51">
        <v>4</v>
      </c>
    </row>
    <row r="102" spans="4:7">
      <c r="D102" s="49" t="s">
        <v>72</v>
      </c>
      <c r="E102" s="51">
        <v>3</v>
      </c>
      <c r="F102" s="51">
        <v>2</v>
      </c>
      <c r="G102" s="51">
        <v>4</v>
      </c>
    </row>
    <row r="103" spans="4:7">
      <c r="D103" s="49" t="s">
        <v>45</v>
      </c>
      <c r="E103" s="51">
        <v>3</v>
      </c>
      <c r="F103" s="51">
        <v>2</v>
      </c>
      <c r="G103" s="51">
        <v>4</v>
      </c>
    </row>
    <row r="104" spans="4:7">
      <c r="D104" s="49" t="s">
        <v>153</v>
      </c>
      <c r="E104" s="51">
        <v>4</v>
      </c>
      <c r="F104" s="51">
        <v>3</v>
      </c>
      <c r="G104" s="51">
        <v>5</v>
      </c>
    </row>
    <row r="105" spans="4:7">
      <c r="D105" s="49" t="s">
        <v>154</v>
      </c>
      <c r="E105" s="51">
        <v>4</v>
      </c>
      <c r="F105" s="51">
        <v>3</v>
      </c>
      <c r="G105" s="51">
        <v>5</v>
      </c>
    </row>
    <row r="106" spans="4:7">
      <c r="D106" s="50" t="s">
        <v>155</v>
      </c>
      <c r="E106" s="51">
        <v>4</v>
      </c>
      <c r="F106" s="51">
        <v>3</v>
      </c>
      <c r="G106" s="51">
        <v>5</v>
      </c>
    </row>
    <row r="107" spans="4:7">
      <c r="D107" s="50" t="s">
        <v>156</v>
      </c>
      <c r="E107" s="51">
        <v>4</v>
      </c>
      <c r="F107" s="51">
        <v>3</v>
      </c>
      <c r="G107" s="51">
        <v>5</v>
      </c>
    </row>
    <row r="108" spans="4:7">
      <c r="D108" s="50" t="s">
        <v>157</v>
      </c>
      <c r="E108" s="51">
        <v>4</v>
      </c>
      <c r="F108" s="51">
        <v>3</v>
      </c>
      <c r="G108" s="51">
        <v>5</v>
      </c>
    </row>
    <row r="109" spans="4:7">
      <c r="D109" s="49" t="s">
        <v>158</v>
      </c>
      <c r="E109" s="51">
        <v>4</v>
      </c>
      <c r="F109" s="51">
        <v>3</v>
      </c>
      <c r="G109" s="51">
        <v>5</v>
      </c>
    </row>
    <row r="110" spans="4:7">
      <c r="D110" s="50" t="s">
        <v>159</v>
      </c>
      <c r="E110" s="51">
        <v>4</v>
      </c>
      <c r="F110" s="51">
        <v>3</v>
      </c>
      <c r="G110" s="51">
        <v>5</v>
      </c>
    </row>
    <row r="111" spans="4:7">
      <c r="D111" s="49" t="s">
        <v>160</v>
      </c>
      <c r="E111" s="51">
        <v>4</v>
      </c>
      <c r="F111" s="51">
        <v>3</v>
      </c>
      <c r="G111" s="51">
        <v>5</v>
      </c>
    </row>
    <row r="112" spans="4:7">
      <c r="D112" s="50" t="s">
        <v>83</v>
      </c>
      <c r="E112" s="51">
        <v>4</v>
      </c>
      <c r="F112" s="51">
        <v>3</v>
      </c>
      <c r="G112" s="51">
        <v>5</v>
      </c>
    </row>
    <row r="113" spans="4:7">
      <c r="D113" s="49" t="s">
        <v>92</v>
      </c>
      <c r="E113" s="51">
        <v>4</v>
      </c>
      <c r="F113" s="51">
        <v>3</v>
      </c>
      <c r="G113" s="51">
        <v>5</v>
      </c>
    </row>
    <row r="114" spans="4:7">
      <c r="D114" s="50" t="s">
        <v>84</v>
      </c>
      <c r="E114" s="51">
        <v>4</v>
      </c>
      <c r="F114" s="51">
        <v>3</v>
      </c>
      <c r="G114" s="51">
        <v>5</v>
      </c>
    </row>
    <row r="115" spans="4:7">
      <c r="D115" s="49" t="s">
        <v>93</v>
      </c>
      <c r="E115" s="51">
        <v>4</v>
      </c>
      <c r="F115" s="51">
        <v>3</v>
      </c>
      <c r="G115" s="51">
        <v>5</v>
      </c>
    </row>
    <row r="116" spans="4:7">
      <c r="D116" s="50" t="s">
        <v>178</v>
      </c>
      <c r="E116" s="51">
        <v>4</v>
      </c>
      <c r="F116" s="51">
        <v>3</v>
      </c>
      <c r="G116" s="51">
        <v>5</v>
      </c>
    </row>
    <row r="117" spans="4:7">
      <c r="D117" s="49" t="s">
        <v>179</v>
      </c>
      <c r="E117" s="51">
        <v>4</v>
      </c>
      <c r="F117" s="51">
        <v>3</v>
      </c>
      <c r="G117" s="51">
        <v>5</v>
      </c>
    </row>
    <row r="118" spans="4:7">
      <c r="D118" s="50" t="s">
        <v>180</v>
      </c>
      <c r="E118" s="51">
        <v>4</v>
      </c>
      <c r="F118" s="51">
        <v>3</v>
      </c>
      <c r="G118" s="51">
        <v>5</v>
      </c>
    </row>
    <row r="119" spans="4:7">
      <c r="D119" s="49" t="s">
        <v>181</v>
      </c>
      <c r="E119" s="51">
        <v>4</v>
      </c>
      <c r="F119" s="51">
        <v>3</v>
      </c>
      <c r="G119" s="51">
        <v>5</v>
      </c>
    </row>
    <row r="120" spans="4:7">
      <c r="D120" s="50" t="s">
        <v>182</v>
      </c>
      <c r="E120" s="51">
        <v>4</v>
      </c>
      <c r="F120" s="51">
        <v>3</v>
      </c>
      <c r="G120" s="51">
        <v>5</v>
      </c>
    </row>
    <row r="121" spans="4:7">
      <c r="D121" s="49" t="s">
        <v>183</v>
      </c>
      <c r="E121" s="51">
        <v>4</v>
      </c>
      <c r="F121" s="51">
        <v>3</v>
      </c>
      <c r="G121" s="51">
        <v>5</v>
      </c>
    </row>
    <row r="122" spans="4:7">
      <c r="D122" s="50" t="s">
        <v>184</v>
      </c>
      <c r="E122" s="51">
        <v>4</v>
      </c>
      <c r="F122" s="51">
        <v>3</v>
      </c>
      <c r="G122" s="51">
        <v>5</v>
      </c>
    </row>
    <row r="123" spans="4:7">
      <c r="D123" s="49" t="s">
        <v>94</v>
      </c>
      <c r="E123" s="51">
        <v>4</v>
      </c>
      <c r="F123" s="51">
        <v>3</v>
      </c>
      <c r="G123" s="51">
        <v>5</v>
      </c>
    </row>
    <row r="124" spans="4:7">
      <c r="D124" s="49" t="s">
        <v>49</v>
      </c>
      <c r="E124" s="51">
        <v>4</v>
      </c>
      <c r="F124" s="51">
        <v>3</v>
      </c>
      <c r="G124" s="51">
        <v>5</v>
      </c>
    </row>
    <row r="125" spans="4:7">
      <c r="D125" s="50" t="s">
        <v>87</v>
      </c>
      <c r="E125" s="51">
        <v>3</v>
      </c>
      <c r="F125" s="51">
        <v>2</v>
      </c>
      <c r="G125" s="51">
        <v>4</v>
      </c>
    </row>
    <row r="126" spans="4:7">
      <c r="D126" s="49" t="s">
        <v>97</v>
      </c>
      <c r="E126" s="51">
        <v>3</v>
      </c>
      <c r="F126" s="51">
        <v>2</v>
      </c>
      <c r="G126" s="51">
        <v>4</v>
      </c>
    </row>
    <row r="127" spans="4:7">
      <c r="D127" s="50" t="s">
        <v>88</v>
      </c>
      <c r="E127" s="51">
        <v>3</v>
      </c>
      <c r="F127" s="51">
        <v>2</v>
      </c>
      <c r="G127" s="51">
        <v>4</v>
      </c>
    </row>
    <row r="128" spans="4:7">
      <c r="D128" s="49" t="s">
        <v>98</v>
      </c>
      <c r="E128" s="51">
        <v>3</v>
      </c>
      <c r="F128" s="51">
        <v>2</v>
      </c>
      <c r="G128" s="51">
        <v>4</v>
      </c>
    </row>
    <row r="129" spans="4:7">
      <c r="D129" s="50" t="s">
        <v>90</v>
      </c>
      <c r="E129" s="51">
        <v>3</v>
      </c>
      <c r="F129" s="51">
        <v>2</v>
      </c>
      <c r="G129" s="51">
        <v>4</v>
      </c>
    </row>
    <row r="130" spans="4:7">
      <c r="D130" s="49" t="s">
        <v>99</v>
      </c>
      <c r="E130" s="51">
        <v>3</v>
      </c>
      <c r="F130" s="51">
        <v>2</v>
      </c>
      <c r="G130" s="51">
        <v>4</v>
      </c>
    </row>
    <row r="131" spans="4:7">
      <c r="D131" s="49" t="s">
        <v>58</v>
      </c>
      <c r="E131" s="51">
        <v>4</v>
      </c>
      <c r="F131" s="51">
        <v>3</v>
      </c>
      <c r="G131" s="51">
        <v>5</v>
      </c>
    </row>
    <row r="132" spans="4:7">
      <c r="D132" s="49" t="s">
        <v>59</v>
      </c>
      <c r="E132" s="51">
        <v>4</v>
      </c>
      <c r="F132" s="51">
        <v>3</v>
      </c>
      <c r="G132" s="51">
        <v>5</v>
      </c>
    </row>
    <row r="133" spans="4:7">
      <c r="D133" s="49" t="s">
        <v>32</v>
      </c>
      <c r="E133" s="51">
        <v>4</v>
      </c>
      <c r="F133" s="51">
        <v>3</v>
      </c>
      <c r="G133" s="51">
        <v>5</v>
      </c>
    </row>
    <row r="134" spans="4:7">
      <c r="D134" s="49" t="s">
        <v>60</v>
      </c>
      <c r="E134" s="51">
        <v>4</v>
      </c>
      <c r="F134" s="51">
        <v>3</v>
      </c>
      <c r="G134" s="51">
        <v>5</v>
      </c>
    </row>
    <row r="135" spans="4:7">
      <c r="D135" s="49" t="s">
        <v>61</v>
      </c>
      <c r="E135" s="51">
        <v>4</v>
      </c>
      <c r="F135" s="51">
        <v>3</v>
      </c>
      <c r="G135" s="51">
        <v>5</v>
      </c>
    </row>
    <row r="136" spans="4:7">
      <c r="D136" s="49" t="s">
        <v>36</v>
      </c>
      <c r="E136" s="51">
        <v>4</v>
      </c>
      <c r="F136" s="51">
        <v>3</v>
      </c>
      <c r="G136" s="51">
        <v>5</v>
      </c>
    </row>
    <row r="137" spans="4:7">
      <c r="D137" s="49" t="s">
        <v>62</v>
      </c>
      <c r="E137" s="51">
        <v>4</v>
      </c>
      <c r="F137" s="51">
        <v>3</v>
      </c>
      <c r="G137" s="51">
        <v>5</v>
      </c>
    </row>
    <row r="138" spans="4:7">
      <c r="D138" s="49" t="s">
        <v>63</v>
      </c>
      <c r="E138" s="51">
        <v>4</v>
      </c>
      <c r="F138" s="51">
        <v>3</v>
      </c>
      <c r="G138" s="51">
        <v>5</v>
      </c>
    </row>
    <row r="139" spans="4:7">
      <c r="D139" s="49" t="s">
        <v>41</v>
      </c>
      <c r="E139" s="51">
        <v>4</v>
      </c>
      <c r="F139" s="51">
        <v>3</v>
      </c>
      <c r="G139" s="51">
        <v>5</v>
      </c>
    </row>
    <row r="140" spans="4:7">
      <c r="D140" s="49" t="s">
        <v>65</v>
      </c>
      <c r="E140" s="51">
        <v>4</v>
      </c>
      <c r="F140" s="51">
        <v>3</v>
      </c>
      <c r="G140" s="51">
        <v>5</v>
      </c>
    </row>
    <row r="141" spans="4:7">
      <c r="D141" s="49" t="s">
        <v>161</v>
      </c>
      <c r="E141" s="51">
        <v>4</v>
      </c>
      <c r="F141" s="51">
        <v>3</v>
      </c>
      <c r="G141" s="51">
        <v>5</v>
      </c>
    </row>
    <row r="142" spans="4:7">
      <c r="D142" s="49" t="s">
        <v>162</v>
      </c>
      <c r="E142" s="51">
        <v>4</v>
      </c>
      <c r="F142" s="51">
        <v>3</v>
      </c>
      <c r="G142" s="51">
        <v>5</v>
      </c>
    </row>
    <row r="143" spans="4:7">
      <c r="D143" s="49" t="s">
        <v>163</v>
      </c>
      <c r="E143" s="51">
        <v>4</v>
      </c>
      <c r="F143" s="51">
        <v>3</v>
      </c>
      <c r="G143" s="51">
        <v>5</v>
      </c>
    </row>
    <row r="144" spans="4:7">
      <c r="D144" s="49" t="s">
        <v>164</v>
      </c>
      <c r="E144" s="51">
        <v>4</v>
      </c>
      <c r="F144" s="51">
        <v>3</v>
      </c>
      <c r="G144" s="51">
        <v>5</v>
      </c>
    </row>
    <row r="145" spans="4:7">
      <c r="D145" s="49" t="s">
        <v>165</v>
      </c>
      <c r="E145" s="51">
        <v>4</v>
      </c>
      <c r="F145" s="51">
        <v>3</v>
      </c>
      <c r="G145" s="51">
        <v>5</v>
      </c>
    </row>
    <row r="146" spans="4:7">
      <c r="D146" s="49" t="s">
        <v>166</v>
      </c>
      <c r="E146" s="51">
        <v>4</v>
      </c>
      <c r="F146" s="51">
        <v>3</v>
      </c>
      <c r="G146" s="51">
        <v>5</v>
      </c>
    </row>
    <row r="147" spans="4:7">
      <c r="D147" s="49" t="s">
        <v>167</v>
      </c>
      <c r="E147" s="51">
        <v>4</v>
      </c>
      <c r="F147" s="51">
        <v>3</v>
      </c>
      <c r="G147" s="51">
        <v>5</v>
      </c>
    </row>
    <row r="148" spans="4:7">
      <c r="D148" s="49" t="s">
        <v>168</v>
      </c>
      <c r="E148" s="51">
        <v>4</v>
      </c>
      <c r="F148" s="51">
        <v>3</v>
      </c>
      <c r="G148" s="51">
        <v>5</v>
      </c>
    </row>
    <row r="149" spans="4:7">
      <c r="D149" s="49" t="s">
        <v>169</v>
      </c>
      <c r="E149" s="51">
        <v>3</v>
      </c>
      <c r="F149" s="51">
        <v>2</v>
      </c>
      <c r="G149" s="51">
        <v>4</v>
      </c>
    </row>
    <row r="150" spans="4:7">
      <c r="D150" s="49" t="s">
        <v>170</v>
      </c>
      <c r="E150" s="51">
        <v>3</v>
      </c>
      <c r="F150" s="51">
        <v>2</v>
      </c>
      <c r="G150" s="51">
        <v>4</v>
      </c>
    </row>
    <row r="151" spans="4:7">
      <c r="D151" s="49" t="s">
        <v>70</v>
      </c>
      <c r="E151" s="51">
        <v>3</v>
      </c>
      <c r="F151" s="51">
        <v>2</v>
      </c>
      <c r="G151" s="51">
        <v>4</v>
      </c>
    </row>
    <row r="152" spans="4:7">
      <c r="D152" s="49" t="s">
        <v>46</v>
      </c>
      <c r="E152" s="51">
        <v>3</v>
      </c>
      <c r="F152" s="51">
        <v>2</v>
      </c>
      <c r="G152" s="51">
        <v>4</v>
      </c>
    </row>
    <row r="153" spans="4:7">
      <c r="D153" s="49" t="s">
        <v>73</v>
      </c>
      <c r="E153" s="51">
        <v>4</v>
      </c>
      <c r="F153" s="51">
        <v>3</v>
      </c>
      <c r="G153" s="51">
        <v>5</v>
      </c>
    </row>
    <row r="154" spans="4:7">
      <c r="D154" s="49" t="s">
        <v>74</v>
      </c>
      <c r="E154" s="51">
        <v>4</v>
      </c>
      <c r="F154" s="51">
        <v>3</v>
      </c>
      <c r="G154" s="51">
        <v>5</v>
      </c>
    </row>
    <row r="155" spans="4:7">
      <c r="D155" s="49" t="s">
        <v>110</v>
      </c>
      <c r="E155" s="52">
        <v>2</v>
      </c>
      <c r="F155" s="52">
        <v>1</v>
      </c>
      <c r="G155" s="52">
        <v>2</v>
      </c>
    </row>
    <row r="156" spans="4:7">
      <c r="D156" s="49" t="s">
        <v>171</v>
      </c>
      <c r="E156" s="51">
        <v>4</v>
      </c>
      <c r="F156" s="51">
        <v>3</v>
      </c>
      <c r="G156" s="51">
        <v>5</v>
      </c>
    </row>
    <row r="157" spans="4:7">
      <c r="D157" s="49" t="s">
        <v>172</v>
      </c>
      <c r="E157" s="51">
        <v>4</v>
      </c>
      <c r="F157" s="51">
        <v>3</v>
      </c>
      <c r="G157" s="51">
        <v>5</v>
      </c>
    </row>
    <row r="158" spans="4:7">
      <c r="D158" s="49" t="s">
        <v>173</v>
      </c>
      <c r="E158" s="51">
        <v>4</v>
      </c>
      <c r="F158" s="51">
        <v>3</v>
      </c>
      <c r="G158" s="51">
        <v>5</v>
      </c>
    </row>
    <row r="159" spans="4:7">
      <c r="D159" s="49" t="s">
        <v>174</v>
      </c>
      <c r="E159" s="51">
        <v>4</v>
      </c>
      <c r="F159" s="51">
        <v>3</v>
      </c>
      <c r="G159" s="51">
        <v>5</v>
      </c>
    </row>
    <row r="160" spans="4:7">
      <c r="D160" s="49" t="s">
        <v>175</v>
      </c>
      <c r="E160" s="51">
        <v>4</v>
      </c>
      <c r="F160" s="51">
        <v>3</v>
      </c>
      <c r="G160" s="51">
        <v>5</v>
      </c>
    </row>
    <row r="161" spans="4:7">
      <c r="D161" s="49" t="s">
        <v>176</v>
      </c>
      <c r="E161" s="51">
        <v>4</v>
      </c>
      <c r="F161" s="51">
        <v>3</v>
      </c>
      <c r="G161" s="51">
        <v>5</v>
      </c>
    </row>
    <row r="162" spans="4:7">
      <c r="D162" s="49" t="s">
        <v>85</v>
      </c>
      <c r="E162" s="51">
        <v>4</v>
      </c>
      <c r="F162" s="51">
        <v>3</v>
      </c>
      <c r="G162" s="51">
        <v>5</v>
      </c>
    </row>
    <row r="163" spans="4:7">
      <c r="D163" s="49" t="s">
        <v>95</v>
      </c>
      <c r="E163" s="51">
        <v>4</v>
      </c>
      <c r="F163" s="51">
        <v>3</v>
      </c>
      <c r="G163" s="51">
        <v>5</v>
      </c>
    </row>
    <row r="164" spans="4:7">
      <c r="D164" s="49" t="s">
        <v>86</v>
      </c>
      <c r="E164" s="51">
        <v>4</v>
      </c>
      <c r="F164" s="51">
        <v>3</v>
      </c>
      <c r="G164" s="51">
        <v>5</v>
      </c>
    </row>
    <row r="165" spans="4:7">
      <c r="D165" s="49" t="s">
        <v>96</v>
      </c>
      <c r="E165" s="51">
        <v>4</v>
      </c>
      <c r="F165" s="51">
        <v>3</v>
      </c>
      <c r="G165" s="51">
        <v>5</v>
      </c>
    </row>
    <row r="166" spans="4:7">
      <c r="D166" s="49" t="s">
        <v>50</v>
      </c>
      <c r="E166" s="51">
        <v>4</v>
      </c>
      <c r="F166" s="51">
        <v>3</v>
      </c>
      <c r="G166" s="51">
        <v>5</v>
      </c>
    </row>
    <row r="167" spans="4:7">
      <c r="D167" s="49" t="s">
        <v>89</v>
      </c>
      <c r="E167" s="51">
        <v>3</v>
      </c>
      <c r="F167" s="51">
        <v>2</v>
      </c>
      <c r="G167" s="51">
        <v>4</v>
      </c>
    </row>
    <row r="168" spans="4:7">
      <c r="D168" s="49" t="s">
        <v>177</v>
      </c>
      <c r="E168" s="51">
        <v>3</v>
      </c>
      <c r="F168" s="51">
        <v>2</v>
      </c>
      <c r="G168" s="51">
        <v>4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45</vt:i4>
      </vt:variant>
    </vt:vector>
  </HeadingPairs>
  <TitlesOfParts>
    <vt:vector size="48" baseType="lpstr">
      <vt:lpstr>배당표 작성 요령</vt:lpstr>
      <vt:lpstr>2027입학생</vt:lpstr>
      <vt:lpstr>데이터베이스</vt:lpstr>
      <vt:lpstr>'2027입학생'!Print_Area</vt:lpstr>
      <vt:lpstr>'2027입학생'!Print_Titles</vt:lpstr>
      <vt:lpstr>과목개설유형</vt:lpstr>
      <vt:lpstr>과목유형</vt:lpstr>
      <vt:lpstr>과목유형2</vt:lpstr>
      <vt:lpstr>과학공통</vt:lpstr>
      <vt:lpstr>과학융합</vt:lpstr>
      <vt:lpstr>과학일반</vt:lpstr>
      <vt:lpstr>과학진로</vt:lpstr>
      <vt:lpstr>교과군</vt:lpstr>
      <vt:lpstr>교양융합</vt:lpstr>
      <vt:lpstr>교양일반</vt:lpstr>
      <vt:lpstr>교양진로</vt:lpstr>
      <vt:lpstr>국어공통</vt:lpstr>
      <vt:lpstr>국어융합</vt:lpstr>
      <vt:lpstr>국어일반</vt:lpstr>
      <vt:lpstr>국어진로</vt:lpstr>
      <vt:lpstr>기가정융합</vt:lpstr>
      <vt:lpstr>기가정일반</vt:lpstr>
      <vt:lpstr>기가정진로</vt:lpstr>
      <vt:lpstr>기본학점</vt:lpstr>
      <vt:lpstr>비고</vt:lpstr>
      <vt:lpstr>사회공통</vt:lpstr>
      <vt:lpstr>사회융합</vt:lpstr>
      <vt:lpstr>사회일반</vt:lpstr>
      <vt:lpstr>사회진로</vt:lpstr>
      <vt:lpstr>수학공통</vt:lpstr>
      <vt:lpstr>수학융합</vt:lpstr>
      <vt:lpstr>수학일반</vt:lpstr>
      <vt:lpstr>수학진로</vt:lpstr>
      <vt:lpstr>영어공통</vt:lpstr>
      <vt:lpstr>영어융합</vt:lpstr>
      <vt:lpstr>영어일반</vt:lpstr>
      <vt:lpstr>영어진로</vt:lpstr>
      <vt:lpstr>예술융합</vt:lpstr>
      <vt:lpstr>예술일반</vt:lpstr>
      <vt:lpstr>예술진로</vt:lpstr>
      <vt:lpstr>외한융합</vt:lpstr>
      <vt:lpstr>외한일반</vt:lpstr>
      <vt:lpstr>외한진로</vt:lpstr>
      <vt:lpstr>운영학점</vt:lpstr>
      <vt:lpstr>입력용교과군</vt:lpstr>
      <vt:lpstr>체육융합</vt:lpstr>
      <vt:lpstr>체육일반</vt:lpstr>
      <vt:lpstr>체육진로</vt:lpstr>
    </vt:vector>
  </TitlesOfParts>
  <Company>kk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kkk</dc:creator>
  <cp:lastModifiedBy>user</cp:lastModifiedBy>
  <cp:lastPrinted>2026-07-05T23:30:20Z</cp:lastPrinted>
  <dcterms:created xsi:type="dcterms:W3CDTF">2002-10-10T04:04:10Z</dcterms:created>
  <dcterms:modified xsi:type="dcterms:W3CDTF">2026-10-19T05:40:06Z</dcterms:modified>
</cp:coreProperties>
</file>